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5"/>
  </bookViews>
  <sheets>
    <sheet name="20220210" sheetId="1" r:id="rId1"/>
    <sheet name="20220211" sheetId="2" r:id="rId2"/>
    <sheet name="20220322" sheetId="3" r:id="rId3"/>
    <sheet name="Sheet1" sheetId="4" r:id="rId4"/>
    <sheet name="20220422" sheetId="5" r:id="rId5"/>
    <sheet name="2022年12月（蔡）" sheetId="6" r:id="rId6"/>
    <sheet name="补签合同" sheetId="7" r:id="rId7"/>
  </sheets>
  <definedNames>
    <definedName name="_xlnm._FilterDatabase" localSheetId="2" hidden="1">'20220322'!$3:$70</definedName>
  </definedNames>
  <calcPr calcId="144525"/>
</workbook>
</file>

<file path=xl/sharedStrings.xml><?xml version="1.0" encoding="utf-8"?>
<sst xmlns="http://schemas.openxmlformats.org/spreadsheetml/2006/main" count="2909" uniqueCount="375">
  <si>
    <t>四川省都江堰水利发展中心外江管理处2022年场地、房屋租赁台账</t>
  </si>
  <si>
    <t xml:space="preserve">   填报单位：（盖章）四川省都江堰水利发展中心外江管理处</t>
  </si>
  <si>
    <t>管理单位</t>
  </si>
  <si>
    <t>序号</t>
  </si>
  <si>
    <t>类别</t>
  </si>
  <si>
    <t>详细地扯</t>
  </si>
  <si>
    <t>租赁面积（㎡）</t>
  </si>
  <si>
    <t>间数</t>
  </si>
  <si>
    <t>房屋结构类型</t>
  </si>
  <si>
    <t>承租用途</t>
  </si>
  <si>
    <t>承租单位</t>
  </si>
  <si>
    <t>联系电话</t>
  </si>
  <si>
    <t>有无合同或协议</t>
  </si>
  <si>
    <t>2021年应收租金（元）</t>
  </si>
  <si>
    <t>2021年实收租金（元）</t>
  </si>
  <si>
    <t>合同起算日</t>
  </si>
  <si>
    <t>合同到期日</t>
  </si>
  <si>
    <t>合同编号</t>
  </si>
  <si>
    <t>合同或协议起止时间</t>
  </si>
  <si>
    <t>已收租金到期日</t>
  </si>
  <si>
    <t>备注</t>
  </si>
  <si>
    <t>第一管理站</t>
  </si>
  <si>
    <t>场地</t>
  </si>
  <si>
    <t>黑石河干渠左右两岸桩号2+595--2+925</t>
  </si>
  <si>
    <t>都江堰市玉堂镇永康村第九农业合作社</t>
  </si>
  <si>
    <t>代仕东          13558731900</t>
  </si>
  <si>
    <t>有</t>
  </si>
  <si>
    <t>WJ201929-BC</t>
  </si>
  <si>
    <t>2019/7/1到2022/6/30</t>
  </si>
  <si>
    <t>到期不租</t>
  </si>
  <si>
    <t>二江桥点空地</t>
  </si>
  <si>
    <t>砖混</t>
  </si>
  <si>
    <t>厂房</t>
  </si>
  <si>
    <t>二江信用电站</t>
  </si>
  <si>
    <t>胡致东13808210876</t>
  </si>
  <si>
    <t>WJ202055-BC</t>
  </si>
  <si>
    <t>2019/1/1到2020/12/31</t>
  </si>
  <si>
    <t>房屋</t>
  </si>
  <si>
    <t>都江堰市玉堂街道凤岐社区8组</t>
  </si>
  <si>
    <t>居住</t>
  </si>
  <si>
    <t>李鑫</t>
  </si>
  <si>
    <t>WJ202114-ZL</t>
  </si>
  <si>
    <t>2021/1/1到2021/12/31</t>
  </si>
  <si>
    <t>商铺</t>
  </si>
  <si>
    <t>都江堰市中兴镇外江一站临中环路北段2、3楼1号商铺</t>
  </si>
  <si>
    <t>火锅店</t>
  </si>
  <si>
    <t>金勇</t>
  </si>
  <si>
    <t>WJ2018104-ZL</t>
  </si>
  <si>
    <t>2019/1/1到2021/12/30</t>
  </si>
  <si>
    <t>都江堰市中兴镇外江一站临中环路北段1层1号商铺</t>
  </si>
  <si>
    <t>食品销售</t>
  </si>
  <si>
    <t>张桃/现为龙磊、王川</t>
  </si>
  <si>
    <t>13982028285/13684087637</t>
  </si>
  <si>
    <t>WJ2018103-ZL</t>
  </si>
  <si>
    <t>2019/1/1到2020/12/30</t>
  </si>
  <si>
    <t>都江堰市中兴镇外江一站临中环路北段1层2号商铺</t>
  </si>
  <si>
    <t>电信代理业务</t>
  </si>
  <si>
    <t>陈昌全/现为杨鹏举</t>
  </si>
  <si>
    <t>17711324442</t>
  </si>
  <si>
    <t>WJ201899-ZL</t>
  </si>
  <si>
    <t>都江堰市中兴镇耆亭东街3、5、7号三层楼</t>
  </si>
  <si>
    <t>家具销售</t>
  </si>
  <si>
    <t>王伦富</t>
  </si>
  <si>
    <t>WJ2018100-ZL</t>
  </si>
  <si>
    <t>都江堰市中兴镇中环路北段31、33号</t>
  </si>
  <si>
    <t>办公营业</t>
  </si>
  <si>
    <t>农业银行
（林经理）</t>
  </si>
  <si>
    <t>WJ201961-ZL</t>
  </si>
  <si>
    <t>2019/6/1到2024/5/31</t>
  </si>
  <si>
    <t>黑石河左岸21+700~22+174</t>
  </si>
  <si>
    <t>柳凤农家乐</t>
  </si>
  <si>
    <t>吴永昌</t>
  </si>
  <si>
    <t>WJ2020105-BC</t>
  </si>
  <si>
    <t>2020/10/01到2023/09/30</t>
  </si>
  <si>
    <t>黑石河右岸21*529~22+044、黑石河左岸21+526~21+700</t>
  </si>
  <si>
    <t>WJ202151-BC</t>
  </si>
  <si>
    <t>2021/04/14到2023/09/30</t>
  </si>
  <si>
    <t>第二管理站</t>
  </si>
  <si>
    <t>二通道上游左岸</t>
  </si>
  <si>
    <t>河提</t>
  </si>
  <si>
    <t>餐饮</t>
  </si>
  <si>
    <t>东亭园林酒店，高成</t>
  </si>
  <si>
    <t>WJ20211206-BC</t>
  </si>
  <si>
    <t>安阜社区</t>
  </si>
  <si>
    <t>餐饮、驾校</t>
  </si>
  <si>
    <t>金阳湖农家乐，向阳</t>
  </si>
  <si>
    <t>WJ20211204-BC</t>
  </si>
  <si>
    <t>电子厂</t>
  </si>
  <si>
    <t>恒达电子厂，向鹏</t>
  </si>
  <si>
    <t>13980696183徐泽高</t>
  </si>
  <si>
    <t>WJ202068-BC</t>
  </si>
  <si>
    <t>2019/1/1到2021/12/31</t>
  </si>
  <si>
    <t>十一、十二支</t>
  </si>
  <si>
    <t xml:space="preserve"> </t>
  </si>
  <si>
    <t>杂货店</t>
  </si>
  <si>
    <t>严瑞云</t>
  </si>
  <si>
    <t>WJ202064-ZL</t>
  </si>
  <si>
    <t>2019/8/1到2021/7/31</t>
  </si>
  <si>
    <t>辰居路256、258、260、262号</t>
  </si>
  <si>
    <t>商品销售</t>
  </si>
  <si>
    <t>刘阳孕婴坊
王敏</t>
  </si>
  <si>
    <t>13402899690
18980824414</t>
  </si>
  <si>
    <t>WJ201876-ZL</t>
  </si>
  <si>
    <t>2018/11/10到2021/11/9</t>
  </si>
  <si>
    <t>崇州市辰居路237号由底层南向北2、3、4、5号</t>
  </si>
  <si>
    <t>网吧</t>
  </si>
  <si>
    <t>金浪网吧
陈超</t>
  </si>
  <si>
    <t>WJ2020124-ZL</t>
  </si>
  <si>
    <t>2020/11/10到2021/11/9</t>
  </si>
  <si>
    <t>房屋+场地</t>
  </si>
  <si>
    <t>九、十支旧管理房</t>
  </si>
  <si>
    <t>170+290=460</t>
  </si>
  <si>
    <t>生产厂房、货物堆放</t>
  </si>
  <si>
    <t>冯智谋</t>
  </si>
  <si>
    <t>WJ20211211-ZL</t>
  </si>
  <si>
    <t>2021/7/1到2022/6/30</t>
  </si>
  <si>
    <t>第三管理站</t>
  </si>
  <si>
    <t>崇州市西江原外江管理处第三管理站所属院坝（西江路73号）</t>
  </si>
  <si>
    <t>527.60+1138.4=1666</t>
  </si>
  <si>
    <t>宾馆</t>
  </si>
  <si>
    <t>方正泽</t>
  </si>
  <si>
    <t>2016129-ZL</t>
  </si>
  <si>
    <t>2012/09/01到2032/08/31</t>
  </si>
  <si>
    <t>崇州市西江路75号老三站职工宿舍</t>
  </si>
  <si>
    <t>个人居住</t>
  </si>
  <si>
    <t>李沛成</t>
  </si>
  <si>
    <t>WJ202144-ZL</t>
  </si>
  <si>
    <t>2021/3/23到2022/3/22</t>
  </si>
  <si>
    <t>崇州市西江路老三站宿舍楼商铺83、85、87、89、91号</t>
  </si>
  <si>
    <t>徐霞</t>
  </si>
  <si>
    <t>WJ202152-ZL</t>
  </si>
  <si>
    <t>崇州市西江路（老三站宿舍楼商铺77、79、81号）</t>
  </si>
  <si>
    <t>何英</t>
  </si>
  <si>
    <t>13730660596
13550251646</t>
  </si>
  <si>
    <t>WJ202069-ZL</t>
  </si>
  <si>
    <t>2020/7/18到2023/7/17</t>
  </si>
  <si>
    <t>西江乡红桥村李板桥分水闸管理点</t>
  </si>
  <si>
    <t>生产、加工塑料制品</t>
  </si>
  <si>
    <t>雷仕冬</t>
  </si>
  <si>
    <t>WJ202160-ZL</t>
  </si>
  <si>
    <t>2021/04/01到2022/3/31</t>
  </si>
  <si>
    <t>崇州市西江乡西江路75号（老三站职工宿舍五楼套房及职工宿舍内车库）</t>
  </si>
  <si>
    <t>高树英</t>
  </si>
  <si>
    <t>WJ202033-ZL</t>
  </si>
  <si>
    <t>2020/04/01到2022/3/31</t>
  </si>
  <si>
    <t>老三站房水情室两间（西江路75号）</t>
  </si>
  <si>
    <t>范平伟</t>
  </si>
  <si>
    <t>WJ202105-ZL</t>
  </si>
  <si>
    <t>2020/10/1到2022/9/30</t>
  </si>
  <si>
    <t>第四管理站</t>
  </si>
  <si>
    <t>三合堰干渠右岸 邛崃市桑园镇中田村</t>
  </si>
  <si>
    <t>制药</t>
  </si>
  <si>
    <t>天台山制药有限公司</t>
  </si>
  <si>
    <t>下次2020年12月底交13882007979肖渝</t>
  </si>
  <si>
    <t>201501BC</t>
  </si>
  <si>
    <t>2015/1/1到2024/12/31</t>
  </si>
  <si>
    <t>大邑县晋原镇滨阳路3号附1号桩号21+402~21+452</t>
  </si>
  <si>
    <t>房屋共460平</t>
  </si>
  <si>
    <t>茶摊</t>
  </si>
  <si>
    <t xml:space="preserve">王丽/王兰 </t>
  </si>
  <si>
    <t>WJ2019107-ZL</t>
  </si>
  <si>
    <t>2019/7/1到2019/12/31</t>
  </si>
  <si>
    <t>大邑县晋原镇滨阳路3号附1号桩号21+253~21+300</t>
  </si>
  <si>
    <t>地共1360平</t>
  </si>
  <si>
    <t xml:space="preserve">王福永 </t>
  </si>
  <si>
    <t>WJ2019109-ZL</t>
  </si>
  <si>
    <t>2019/10/1到2019/12/31</t>
  </si>
  <si>
    <t>大邑县晋原镇滨阳路3号附1号桩号21+300~21+350</t>
  </si>
  <si>
    <t xml:space="preserve">严玉彬 </t>
  </si>
  <si>
    <t>WJ2019108-ZL</t>
  </si>
  <si>
    <t>大邑县晋原镇滨阳路3号附1号桩号21+350~21+402</t>
  </si>
  <si>
    <t xml:space="preserve">张磊 </t>
  </si>
  <si>
    <t>WJ2019110-ZL</t>
  </si>
  <si>
    <t>大邑县晋原镇城关段20+620—20+620</t>
  </si>
  <si>
    <t xml:space="preserve">王翠华 </t>
  </si>
  <si>
    <t>2019/1/1至2019/12/31</t>
  </si>
  <si>
    <t>大邑青霞街道锦屏大道126号</t>
  </si>
  <si>
    <t>董其华</t>
  </si>
  <si>
    <t>WJ2020126-ZL</t>
  </si>
  <si>
    <t>2020/10/1到2021/9/30</t>
  </si>
  <si>
    <t>大邑县第四管理站蔡沟管理点（三合堰干渠桩号：18+058—18+118）</t>
  </si>
  <si>
    <t>餐饮、休闲</t>
  </si>
  <si>
    <t>WJ2020126-ZL/WJ2020125-BC</t>
  </si>
  <si>
    <t>大邑县晋原镇滨阳路西段6号</t>
  </si>
  <si>
    <t>2000/房480平</t>
  </si>
  <si>
    <t>办公、理疗</t>
  </si>
  <si>
    <t>大邑县人民医院</t>
  </si>
  <si>
    <t>18030563666
陈忠勇（法人）</t>
  </si>
  <si>
    <t>WJ202039-BC</t>
  </si>
  <si>
    <t>2020/5/13到2025/5/12</t>
  </si>
  <si>
    <t>处办公室</t>
  </si>
  <si>
    <t>崇州市永康西路315号</t>
  </si>
  <si>
    <t>彩票经营</t>
  </si>
  <si>
    <t>陈世开</t>
  </si>
  <si>
    <t>WJ20211208-ZL</t>
  </si>
  <si>
    <t>2021/9/25到2022/9/24</t>
  </si>
  <si>
    <t>崇州市永康西路307-311号</t>
  </si>
  <si>
    <t>药店经营</t>
  </si>
  <si>
    <t>保泰和药堂连锁公司</t>
  </si>
  <si>
    <t>刘智
13980797026</t>
  </si>
  <si>
    <t>WJ202036-ZL</t>
  </si>
  <si>
    <t>2020/03/21到2023/03/20</t>
  </si>
  <si>
    <t>崇州市崇阳镇永康西路313号</t>
  </si>
  <si>
    <t>张芳/杨男</t>
  </si>
  <si>
    <t>崇州市崇阳镇永康西路317附一号至325号商铺</t>
  </si>
  <si>
    <t>糖酒批发门市、商品销售</t>
  </si>
  <si>
    <t>郑勇</t>
  </si>
  <si>
    <t>WJ202130-ZL</t>
  </si>
  <si>
    <t>2021/04/01到2022/03/31</t>
  </si>
  <si>
    <t>崇州市崇阳镇永康西路317号</t>
  </si>
  <si>
    <t>刘蜀卉</t>
  </si>
  <si>
    <t>WJ201825-ZL</t>
  </si>
  <si>
    <t>2018/4/16到2023/4/15</t>
  </si>
  <si>
    <t>已退租</t>
  </si>
  <si>
    <t>房顶</t>
  </si>
  <si>
    <t>崇州市崇阳镇永康西路358号</t>
  </si>
  <si>
    <t>基站</t>
  </si>
  <si>
    <t>中国联通/邵勤</t>
  </si>
  <si>
    <t>WJ201834-ZL</t>
  </si>
  <si>
    <t>2018/06/01到2021/05/31</t>
  </si>
  <si>
    <t>中国铁塔公司（移动）</t>
  </si>
  <si>
    <t>2018/10/1到2021/9/30</t>
  </si>
  <si>
    <t>崇州市崇阳镇正东街45号家属院底楼</t>
  </si>
  <si>
    <t>货物堆放</t>
  </si>
  <si>
    <t>华松电器经营部（王华松）</t>
  </si>
  <si>
    <t>WJ2018102-ZL</t>
  </si>
  <si>
    <t>仓库</t>
  </si>
  <si>
    <t>林照祥</t>
  </si>
  <si>
    <t>WJ202112-ZL</t>
  </si>
  <si>
    <t>周家蓉</t>
  </si>
  <si>
    <t>WJ201997-ZL</t>
  </si>
  <si>
    <t>高斌</t>
  </si>
  <si>
    <t>WJ202128-ZL</t>
  </si>
  <si>
    <t>三合堰电站</t>
  </si>
  <si>
    <t>崇州市公议乡三合堰村</t>
  </si>
  <si>
    <t>玻纤顶棚</t>
  </si>
  <si>
    <t>塑料制品生产、销售</t>
  </si>
  <si>
    <t>崇州市岷江塑胶有限公司（陈）</t>
  </si>
  <si>
    <t>WJ20211210-ZL</t>
  </si>
  <si>
    <t>2021/06/28到2022/6/27</t>
  </si>
  <si>
    <t>崇州市公议乡三合堰村(原老三合堰鱼塘）</t>
  </si>
  <si>
    <t>生产、加工塑料制品/养殖20211123</t>
  </si>
  <si>
    <t>马继贤</t>
  </si>
  <si>
    <t>13488905898
13541376988</t>
  </si>
  <si>
    <t>WJ2019111-ZL</t>
  </si>
  <si>
    <t>2019/11/1到2021/10/31</t>
  </si>
  <si>
    <t>钢架
顶棚</t>
  </si>
  <si>
    <t>仓储及仓储物资小规模加工</t>
  </si>
  <si>
    <t>崇州市公议三合堰石粉经营部（冯加贵）</t>
  </si>
  <si>
    <t>WJ202097-ZL</t>
  </si>
  <si>
    <t>2020/6/28到2021/6/27</t>
  </si>
  <si>
    <t>钢架顶棚</t>
  </si>
  <si>
    <t>成都佳通塑胶科技有限公司（王加强）</t>
  </si>
  <si>
    <t>WJ20211209-ZL</t>
  </si>
  <si>
    <t>2021/6/28到2022/6/27</t>
  </si>
  <si>
    <t>崇州市友力塑料厂
（张华贵）</t>
  </si>
  <si>
    <t>2021121501-ZL</t>
  </si>
  <si>
    <t>塑包装袋生产、销售</t>
  </si>
  <si>
    <t>崇州市华苑塑料包装厂
（唐代兵）</t>
  </si>
  <si>
    <t>WJ20211212-ZL</t>
  </si>
  <si>
    <t>塑料回收、塑料制品加工</t>
  </si>
  <si>
    <t>崇州市公议乡长源塑料加工厂（李平）</t>
  </si>
  <si>
    <t>WJ202096-ZL</t>
  </si>
  <si>
    <t>合江公司</t>
  </si>
  <si>
    <t>崇州市公议乡黑函村</t>
  </si>
  <si>
    <t>塑料制品制造、销售</t>
  </si>
  <si>
    <t>崇州市裕隆塑胶制品有限公司（肖良兵）</t>
  </si>
  <si>
    <t>2021121503-ZL</t>
  </si>
  <si>
    <t>原钢厂</t>
  </si>
  <si>
    <t>崇州市华福塑业有限</t>
  </si>
  <si>
    <t>2011/4/25到2021/4/24</t>
  </si>
  <si>
    <t>岩堰电站</t>
  </si>
  <si>
    <t>岩堰电站厂内</t>
  </si>
  <si>
    <t>钢架</t>
  </si>
  <si>
    <t>办公</t>
  </si>
  <si>
    <t>成都豫达科技有限公司/张</t>
  </si>
  <si>
    <t>2021121502-ZL</t>
  </si>
  <si>
    <t>岩堰电站进水口进水闸空地</t>
  </si>
  <si>
    <t>砖瓦</t>
  </si>
  <si>
    <t>厂房、货物堆放</t>
  </si>
  <si>
    <t>陈甚全</t>
  </si>
  <si>
    <t>WJ2020122-ZL</t>
  </si>
  <si>
    <t>2020/09/13到2021/09/12</t>
  </si>
  <si>
    <t>梅花电站</t>
  </si>
  <si>
    <t>梅花电站厂内</t>
  </si>
  <si>
    <t>五金产品</t>
  </si>
  <si>
    <t>都江堰五金机械公司
任敏</t>
  </si>
  <si>
    <t>WJ20211205-BC</t>
  </si>
  <si>
    <t>2021/6/1到2022/5/31</t>
  </si>
  <si>
    <t>成都蓝蚁科技公司/文</t>
  </si>
  <si>
    <t>2021122801-ZL</t>
  </si>
  <si>
    <t>2020/5/15到2021/5/14</t>
  </si>
  <si>
    <t>综经科</t>
  </si>
  <si>
    <t>电站</t>
  </si>
  <si>
    <t>崇平电站</t>
  </si>
  <si>
    <t>崇平电站/刘小菊</t>
  </si>
  <si>
    <t>永久</t>
  </si>
  <si>
    <t>2010/12/28至永久</t>
  </si>
  <si>
    <t>20191231/20201231</t>
  </si>
  <si>
    <t>泗江堰电站</t>
  </si>
  <si>
    <t>原源公司</t>
  </si>
  <si>
    <t>2014/8/18到2034/8/18</t>
  </si>
  <si>
    <t>方渡电站</t>
  </si>
  <si>
    <t>450+2000</t>
  </si>
  <si>
    <t>2013/11/30到2063/11/29</t>
  </si>
  <si>
    <t>合计</t>
  </si>
  <si>
    <t>改成水利工程零时占用，</t>
  </si>
  <si>
    <t>房屋漏水，提出补偿损失，可能需要诉讼途径解决</t>
  </si>
  <si>
    <t>还没回话，</t>
  </si>
  <si>
    <t>已经沟通好了</t>
  </si>
  <si>
    <t>大体没问题</t>
  </si>
  <si>
    <t>合同已经写好准备走流程</t>
  </si>
  <si>
    <t>正在沟通</t>
  </si>
  <si>
    <t>已拆除</t>
  </si>
  <si>
    <t>准备租给三站黄刚老婆</t>
  </si>
  <si>
    <t>17364793828/13683405315</t>
  </si>
  <si>
    <t>合同流程因新版本而中断</t>
  </si>
  <si>
    <t>涉及环保督查案件</t>
  </si>
  <si>
    <t>土地不属于我处，找黄均了解情况</t>
  </si>
  <si>
    <t>暂停</t>
  </si>
  <si>
    <t>房子已经拆除</t>
  </si>
  <si>
    <t>2022年实收租金（元）</t>
  </si>
  <si>
    <t>老板张保华电话19938117913</t>
  </si>
  <si>
    <t>未出租</t>
  </si>
  <si>
    <t xml:space="preserve"> 2022年3月28日交清2021年房租后，已退房，不再续租</t>
  </si>
  <si>
    <t>2022年4月6日缴1万，截至到目前以缴清2021年租金</t>
  </si>
  <si>
    <t>老二站站部</t>
  </si>
  <si>
    <t>2022年3月22日退租，
钥匙已交综经科</t>
  </si>
  <si>
    <t>崇州市西江乡西江路75号（老三站职工宿舍二单元五楼套房2间）</t>
  </si>
  <si>
    <t>向兰清（林拥军）</t>
  </si>
  <si>
    <t>合同拟好了未签署</t>
  </si>
  <si>
    <t>崇州市西江乡西江路75号（老三站职工宿舍二单元四楼套房2间）</t>
  </si>
  <si>
    <t>解永珍（王俊宇）</t>
  </si>
  <si>
    <t>崇州市西江乡西江路75号（老三站职工宿舍一单元二楼套房2间）</t>
  </si>
  <si>
    <t>马驰</t>
  </si>
  <si>
    <t>2022-04-08-04-ZL</t>
  </si>
  <si>
    <t>2022-4-15到2023-4-14</t>
  </si>
  <si>
    <t>未出租，马驰准备租，</t>
  </si>
  <si>
    <t>同意下个租期涨3%</t>
  </si>
  <si>
    <t>合同已经写好准备走流程准备</t>
  </si>
  <si>
    <t>2022-04-11-06-ZL</t>
  </si>
  <si>
    <t>2022-04-11-07-ZL</t>
  </si>
  <si>
    <t>编号：2022-04-11-08-ZL</t>
  </si>
  <si>
    <t>杨珊梅</t>
  </si>
  <si>
    <t>编号：2022-04-08-03-ZL</t>
  </si>
  <si>
    <t>17364793828/13683405313</t>
  </si>
  <si>
    <t>2022-04-11-05-ZL</t>
  </si>
  <si>
    <t>.</t>
  </si>
  <si>
    <t>烧烤交3万，手机商铺交5万，差一万</t>
  </si>
  <si>
    <t xml:space="preserve">   填报单位：（盖章）2023年四川省都江堰水利发展中心外江管理处到期物业统计表（34家）</t>
  </si>
  <si>
    <t xml:space="preserve">   填报单位：（盖章）外江管理处综经科</t>
  </si>
  <si>
    <t>房屋租赁面积（㎡）</t>
  </si>
  <si>
    <t>都江堰市中兴镇临中环路北段2、3楼1号商铺</t>
  </si>
  <si>
    <t>都江堰市中兴镇外江一站临中环路北段15号一间商铺</t>
  </si>
  <si>
    <t>都江堰市中兴镇外江一站临中环路北段17号两间商铺</t>
  </si>
  <si>
    <t>场地+房屋</t>
  </si>
  <si>
    <t>房屋130经营面积300</t>
  </si>
  <si>
    <t>房屋40经营面积420</t>
  </si>
  <si>
    <t>260+232</t>
  </si>
  <si>
    <t>三合堰干渠右岸大邑县境内桩号17+694-17+844、18+150-18+414、19+115-19+280</t>
  </si>
  <si>
    <t>已报中心立项</t>
  </si>
  <si>
    <t>32+5.7</t>
  </si>
  <si>
    <t>崇州市崇阳镇永康西路301附至305号商铺</t>
  </si>
  <si>
    <t>崇州市元通镇三合堰村(原老三合堰鱼塘）</t>
  </si>
  <si>
    <t>填报人：</t>
  </si>
  <si>
    <t>校核：</t>
  </si>
  <si>
    <t>通讯器材</t>
  </si>
  <si>
    <t>张桃/现为龙磊、</t>
  </si>
  <si>
    <t>都江堰市中兴镇外江一站临中环路北段15号</t>
  </si>
  <si>
    <t>8角烧烤店</t>
  </si>
  <si>
    <t>王川</t>
  </si>
  <si>
    <t>13684087637</t>
  </si>
  <si>
    <t>已经谈好租期从2022年2月10开始签订，延长3个月</t>
  </si>
  <si>
    <t>2022.05.11转款6000</t>
  </si>
  <si>
    <t>2022.05.11转款21000</t>
  </si>
</sst>
</file>

<file path=xl/styles.xml><?xml version="1.0" encoding="utf-8"?>
<styleSheet xmlns="http://schemas.openxmlformats.org/spreadsheetml/2006/main">
  <numFmts count="8">
    <numFmt numFmtId="176" formatCode="0.00_);[Red]\(0.00\)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7" formatCode="0_);[Red]\(0\)"/>
    <numFmt numFmtId="178" formatCode="0_ "/>
    <numFmt numFmtId="179" formatCode="yyyy/m/d;@"/>
  </numFmts>
  <fonts count="4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8"/>
      <color theme="1"/>
      <name val="方正黑体简体"/>
      <charset val="134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4"/>
      <color rgb="FFFF0000"/>
      <name val="方正仿宋简体"/>
      <charset val="134"/>
    </font>
    <font>
      <sz val="12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  <scheme val="major"/>
    </font>
    <font>
      <sz val="12"/>
      <color rgb="FF000000"/>
      <name val="方正报宋简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2"/>
      <color theme="1"/>
      <name val="Tahoma"/>
      <charset val="134"/>
    </font>
    <font>
      <b/>
      <sz val="12"/>
      <name val="宋体"/>
      <charset val="134"/>
      <scheme val="minor"/>
    </font>
    <font>
      <b/>
      <sz val="12"/>
      <color theme="1"/>
      <name val="Tahoma"/>
      <charset val="134"/>
    </font>
    <font>
      <sz val="12"/>
      <color theme="1"/>
      <name val="方正仿宋简体"/>
      <charset val="134"/>
    </font>
    <font>
      <sz val="12"/>
      <color rgb="FFFF0000"/>
      <name val="宋体"/>
      <charset val="134"/>
    </font>
    <font>
      <sz val="11"/>
      <color theme="1"/>
      <name val="Tahoma"/>
      <charset val="134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7" fillId="9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35" borderId="12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0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37" fillId="15" borderId="11" applyNumberFormat="0" applyAlignment="0" applyProtection="0">
      <alignment vertical="center"/>
    </xf>
    <xf numFmtId="0" fontId="30" fillId="15" borderId="6" applyNumberFormat="0" applyAlignment="0" applyProtection="0">
      <alignment vertical="center"/>
    </xf>
    <xf numFmtId="0" fontId="31" fillId="19" borderId="7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1" fillId="0" borderId="0"/>
    <xf numFmtId="0" fontId="24" fillId="8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1" fillId="0" borderId="0"/>
    <xf numFmtId="0" fontId="24" fillId="2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</cellStyleXfs>
  <cellXfs count="12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 wrapText="1"/>
    </xf>
    <xf numFmtId="0" fontId="0" fillId="2" borderId="0" xfId="0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wrapText="1"/>
    </xf>
    <xf numFmtId="0" fontId="3" fillId="2" borderId="1" xfId="0" applyFont="1" applyFill="1" applyBorder="1" applyAlignment="1">
      <alignment wrapText="1"/>
    </xf>
    <xf numFmtId="0" fontId="4" fillId="0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5" fillId="2" borderId="2" xfId="53" applyFont="1" applyFill="1" applyBorder="1" applyAlignment="1">
      <alignment vertical="center" wrapText="1"/>
    </xf>
    <xf numFmtId="0" fontId="6" fillId="2" borderId="2" xfId="53" applyFont="1" applyFill="1" applyBorder="1" applyAlignment="1">
      <alignment horizontal="center" vertical="center" wrapText="1"/>
    </xf>
    <xf numFmtId="176" fontId="6" fillId="2" borderId="2" xfId="52" applyNumberFormat="1" applyFont="1" applyFill="1" applyBorder="1" applyAlignment="1">
      <alignment horizontal="center" vertical="center" wrapText="1"/>
    </xf>
    <xf numFmtId="0" fontId="6" fillId="2" borderId="2" xfId="54" applyFont="1" applyFill="1" applyBorder="1" applyAlignment="1">
      <alignment horizontal="center" vertical="center" wrapText="1"/>
    </xf>
    <xf numFmtId="176" fontId="6" fillId="2" borderId="2" xfId="54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52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176" fontId="6" fillId="2" borderId="2" xfId="48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vertic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177" fontId="6" fillId="2" borderId="2" xfId="52" applyNumberFormat="1" applyFont="1" applyFill="1" applyBorder="1" applyAlignment="1">
      <alignment horizontal="center" vertical="center" wrapText="1"/>
    </xf>
    <xf numFmtId="177" fontId="6" fillId="2" borderId="2" xfId="0" applyNumberFormat="1" applyFont="1" applyFill="1" applyBorder="1" applyAlignment="1">
      <alignment horizontal="center" vertical="center" wrapText="1"/>
    </xf>
    <xf numFmtId="14" fontId="6" fillId="0" borderId="2" xfId="0" applyNumberFormat="1" applyFont="1" applyFill="1" applyBorder="1" applyAlignment="1">
      <alignment vertical="center" wrapText="1"/>
    </xf>
    <xf numFmtId="14" fontId="6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horizontal="center" wrapText="1"/>
    </xf>
    <xf numFmtId="0" fontId="5" fillId="2" borderId="2" xfId="0" applyFont="1" applyFill="1" applyBorder="1" applyAlignment="1">
      <alignment horizontal="center" vertical="center" wrapText="1"/>
    </xf>
    <xf numFmtId="176" fontId="7" fillId="2" borderId="2" xfId="44" applyNumberFormat="1" applyFont="1" applyFill="1" applyBorder="1" applyAlignment="1">
      <alignment horizontal="center" vertical="center" wrapText="1"/>
    </xf>
    <xf numFmtId="14" fontId="6" fillId="2" borderId="2" xfId="44" applyNumberFormat="1" applyFont="1" applyFill="1" applyBorder="1" applyAlignment="1">
      <alignment horizontal="center" vertical="center" wrapText="1"/>
    </xf>
    <xf numFmtId="0" fontId="6" fillId="2" borderId="2" xfId="44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left" vertical="center" wrapText="1"/>
    </xf>
    <xf numFmtId="176" fontId="8" fillId="2" borderId="2" xfId="44" applyNumberFormat="1" applyFont="1" applyFill="1" applyBorder="1" applyAlignment="1">
      <alignment horizontal="center" vertical="center" wrapText="1"/>
    </xf>
    <xf numFmtId="0" fontId="6" fillId="2" borderId="3" xfId="54" applyFont="1" applyFill="1" applyBorder="1" applyAlignment="1">
      <alignment horizontal="center" vertical="center" wrapText="1"/>
    </xf>
    <xf numFmtId="0" fontId="6" fillId="2" borderId="2" xfId="51" applyFont="1" applyFill="1" applyBorder="1" applyAlignment="1">
      <alignment horizontal="center" vertical="center" wrapText="1"/>
    </xf>
    <xf numFmtId="176" fontId="8" fillId="2" borderId="2" xfId="48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justify" vertical="center"/>
    </xf>
    <xf numFmtId="176" fontId="7" fillId="3" borderId="2" xfId="44" applyNumberFormat="1" applyFont="1" applyFill="1" applyBorder="1" applyAlignment="1">
      <alignment horizontal="center" vertical="center" wrapText="1"/>
    </xf>
    <xf numFmtId="176" fontId="8" fillId="2" borderId="0" xfId="44" applyNumberFormat="1" applyFont="1" applyFill="1" applyAlignment="1">
      <alignment horizontal="center" vertical="center" wrapText="1"/>
    </xf>
    <xf numFmtId="14" fontId="6" fillId="2" borderId="2" xfId="54" applyNumberFormat="1" applyFont="1" applyFill="1" applyBorder="1" applyAlignment="1">
      <alignment horizontal="center" vertical="center" wrapText="1"/>
    </xf>
    <xf numFmtId="177" fontId="6" fillId="2" borderId="2" xfId="44" applyNumberFormat="1" applyFont="1" applyFill="1" applyBorder="1" applyAlignment="1">
      <alignment horizontal="center" vertical="center" wrapText="1"/>
    </xf>
    <xf numFmtId="176" fontId="7" fillId="2" borderId="2" xfId="0" applyNumberFormat="1" applyFont="1" applyFill="1" applyBorder="1" applyAlignment="1">
      <alignment horizontal="center" vertical="center" wrapText="1"/>
    </xf>
    <xf numFmtId="0" fontId="0" fillId="2" borderId="0" xfId="0" applyFill="1" applyBorder="1" applyAlignment="1">
      <alignment vertical="center" wrapText="1"/>
    </xf>
    <xf numFmtId="0" fontId="0" fillId="0" borderId="0" xfId="0" applyFill="1" applyBorder="1" applyAlignment="1">
      <alignment vertical="center" wrapText="1"/>
    </xf>
    <xf numFmtId="0" fontId="6" fillId="0" borderId="2" xfId="0" applyFont="1" applyFill="1" applyBorder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10" fillId="2" borderId="2" xfId="44" applyFont="1" applyFill="1" applyBorder="1" applyAlignment="1">
      <alignment horizontal="center" vertical="center" wrapText="1"/>
    </xf>
    <xf numFmtId="0" fontId="11" fillId="0" borderId="0" xfId="0" applyFont="1" applyFill="1" applyAlignment="1">
      <alignment vertical="center"/>
    </xf>
    <xf numFmtId="0" fontId="0" fillId="3" borderId="0" xfId="0" applyFill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176" fontId="6" fillId="0" borderId="2" xfId="52" applyNumberFormat="1" applyFont="1" applyFill="1" applyBorder="1" applyAlignment="1">
      <alignment horizontal="center" vertical="center" wrapText="1"/>
    </xf>
    <xf numFmtId="0" fontId="5" fillId="0" borderId="2" xfId="53" applyFont="1" applyFill="1" applyBorder="1" applyAlignment="1">
      <alignment vertical="center" wrapText="1"/>
    </xf>
    <xf numFmtId="0" fontId="6" fillId="0" borderId="2" xfId="53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justify" vertical="center"/>
    </xf>
    <xf numFmtId="176" fontId="6" fillId="0" borderId="2" xfId="54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justify" vertical="center"/>
    </xf>
    <xf numFmtId="0" fontId="6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176" fontId="6" fillId="0" borderId="2" xfId="48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vertical="center" wrapText="1"/>
    </xf>
    <xf numFmtId="0" fontId="10" fillId="2" borderId="2" xfId="53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176" fontId="10" fillId="2" borderId="2" xfId="48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1" fillId="0" borderId="2" xfId="0" applyFont="1" applyFill="1" applyBorder="1" applyAlignment="1">
      <alignment vertical="center"/>
    </xf>
    <xf numFmtId="0" fontId="10" fillId="0" borderId="2" xfId="0" applyFont="1" applyFill="1" applyBorder="1" applyAlignment="1">
      <alignment vertical="center" wrapText="1"/>
    </xf>
    <xf numFmtId="0" fontId="0" fillId="0" borderId="2" xfId="0" applyFill="1" applyBorder="1" applyAlignment="1">
      <alignment vertical="center" wrapText="1"/>
    </xf>
    <xf numFmtId="0" fontId="0" fillId="0" borderId="2" xfId="0" applyFill="1" applyBorder="1" applyAlignment="1">
      <alignment vertical="center"/>
    </xf>
    <xf numFmtId="0" fontId="0" fillId="0" borderId="2" xfId="0" applyNumberFormat="1" applyFill="1" applyBorder="1" applyAlignment="1">
      <alignment vertical="center" wrapText="1"/>
    </xf>
    <xf numFmtId="0" fontId="11" fillId="0" borderId="2" xfId="0" applyFont="1" applyFill="1" applyBorder="1" applyAlignment="1">
      <alignment vertical="center" wrapText="1"/>
    </xf>
    <xf numFmtId="0" fontId="0" fillId="0" borderId="4" xfId="0" applyFill="1" applyBorder="1" applyAlignment="1">
      <alignment vertical="center"/>
    </xf>
    <xf numFmtId="0" fontId="14" fillId="2" borderId="2" xfId="53" applyFont="1" applyFill="1" applyBorder="1" applyAlignment="1">
      <alignment vertical="center" wrapText="1"/>
    </xf>
    <xf numFmtId="0" fontId="15" fillId="2" borderId="2" xfId="53" applyFont="1" applyFill="1" applyBorder="1" applyAlignment="1">
      <alignment horizontal="center" vertical="center" wrapText="1"/>
    </xf>
    <xf numFmtId="0" fontId="15" fillId="2" borderId="2" xfId="54" applyFont="1" applyFill="1" applyBorder="1" applyAlignment="1">
      <alignment horizontal="center" vertical="center" wrapText="1"/>
    </xf>
    <xf numFmtId="176" fontId="15" fillId="2" borderId="2" xfId="54" applyNumberFormat="1" applyFont="1" applyFill="1" applyBorder="1" applyAlignment="1">
      <alignment horizontal="center" vertical="center" wrapText="1"/>
    </xf>
    <xf numFmtId="178" fontId="6" fillId="2" borderId="2" xfId="54" applyNumberFormat="1" applyFont="1" applyFill="1" applyBorder="1" applyAlignment="1">
      <alignment horizontal="center" vertical="center" wrapText="1"/>
    </xf>
    <xf numFmtId="176" fontId="6" fillId="0" borderId="2" xfId="48" applyNumberFormat="1" applyFont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177" fontId="6" fillId="2" borderId="2" xfId="48" applyNumberFormat="1" applyFont="1" applyFill="1" applyBorder="1" applyAlignment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wrapText="1"/>
    </xf>
    <xf numFmtId="176" fontId="6" fillId="2" borderId="2" xfId="44" applyNumberFormat="1" applyFont="1" applyFill="1" applyBorder="1" applyAlignment="1">
      <alignment horizontal="center" vertical="center" wrapText="1"/>
    </xf>
    <xf numFmtId="179" fontId="6" fillId="2" borderId="2" xfId="44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176" fontId="15" fillId="2" borderId="2" xfId="44" applyNumberFormat="1" applyFont="1" applyFill="1" applyBorder="1" applyAlignment="1">
      <alignment horizontal="center" vertical="center" wrapText="1"/>
    </xf>
    <xf numFmtId="176" fontId="17" fillId="2" borderId="2" xfId="44" applyNumberFormat="1" applyFont="1" applyFill="1" applyBorder="1" applyAlignment="1">
      <alignment horizontal="center" vertical="center" wrapText="1"/>
    </xf>
    <xf numFmtId="14" fontId="15" fillId="2" borderId="2" xfId="44" applyNumberFormat="1" applyFont="1" applyFill="1" applyBorder="1" applyAlignment="1">
      <alignment horizontal="center" vertical="center" wrapText="1"/>
    </xf>
    <xf numFmtId="176" fontId="6" fillId="2" borderId="2" xfId="0" applyNumberFormat="1" applyFont="1" applyFill="1" applyBorder="1" applyAlignment="1">
      <alignment horizontal="center" vertical="center" wrapText="1"/>
    </xf>
    <xf numFmtId="176" fontId="6" fillId="3" borderId="2" xfId="0" applyNumberFormat="1" applyFont="1" applyFill="1" applyBorder="1" applyAlignment="1">
      <alignment horizontal="center" vertical="center" wrapText="1"/>
    </xf>
    <xf numFmtId="176" fontId="8" fillId="3" borderId="2" xfId="44" applyNumberFormat="1" applyFont="1" applyFill="1" applyBorder="1" applyAlignment="1">
      <alignment horizontal="center" vertical="center" wrapText="1"/>
    </xf>
    <xf numFmtId="176" fontId="16" fillId="2" borderId="2" xfId="0" applyNumberFormat="1" applyFont="1" applyFill="1" applyBorder="1" applyAlignment="1">
      <alignment horizontal="center" vertical="center" wrapText="1"/>
    </xf>
    <xf numFmtId="176" fontId="18" fillId="2" borderId="2" xfId="0" applyNumberFormat="1" applyFont="1" applyFill="1" applyBorder="1" applyAlignment="1">
      <alignment horizontal="center" vertical="center" wrapText="1"/>
    </xf>
    <xf numFmtId="178" fontId="19" fillId="2" borderId="2" xfId="0" applyNumberFormat="1" applyFont="1" applyFill="1" applyBorder="1" applyAlignment="1">
      <alignment horizontal="center" vertical="center" wrapText="1"/>
    </xf>
    <xf numFmtId="14" fontId="13" fillId="0" borderId="2" xfId="0" applyNumberFormat="1" applyFont="1" applyFill="1" applyBorder="1" applyAlignment="1">
      <alignment horizontal="center" vertical="center" wrapText="1"/>
    </xf>
    <xf numFmtId="176" fontId="7" fillId="2" borderId="2" xfId="48" applyNumberFormat="1" applyFont="1" applyFill="1" applyBorder="1" applyAlignment="1">
      <alignment horizontal="center" vertical="center" wrapText="1"/>
    </xf>
    <xf numFmtId="176" fontId="7" fillId="3" borderId="2" xfId="48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vertical="center"/>
    </xf>
    <xf numFmtId="0" fontId="5" fillId="2" borderId="2" xfId="44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 wrapText="1"/>
    </xf>
    <xf numFmtId="14" fontId="6" fillId="0" borderId="2" xfId="44" applyNumberFormat="1" applyFont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15" fillId="2" borderId="2" xfId="44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vertical="center" wrapText="1"/>
    </xf>
    <xf numFmtId="0" fontId="6" fillId="2" borderId="2" xfId="44" applyNumberFormat="1" applyFont="1" applyFill="1" applyBorder="1" applyAlignment="1">
      <alignment horizontal="center" vertical="center" wrapText="1"/>
    </xf>
    <xf numFmtId="14" fontId="6" fillId="0" borderId="2" xfId="51" applyNumberFormat="1" applyFont="1" applyBorder="1" applyAlignment="1">
      <alignment horizontal="center" vertical="center" wrapText="1"/>
    </xf>
    <xf numFmtId="0" fontId="6" fillId="0" borderId="2" xfId="51" applyNumberFormat="1" applyFont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14" fontId="6" fillId="2" borderId="2" xfId="51" applyNumberFormat="1" applyFont="1" applyFill="1" applyBorder="1" applyAlignment="1">
      <alignment horizontal="center" vertical="center" wrapText="1"/>
    </xf>
    <xf numFmtId="0" fontId="20" fillId="2" borderId="2" xfId="53" applyFont="1" applyFill="1" applyBorder="1" applyAlignment="1">
      <alignment vertical="center" wrapText="1"/>
    </xf>
    <xf numFmtId="0" fontId="10" fillId="2" borderId="2" xfId="54" applyFont="1" applyFill="1" applyBorder="1" applyAlignment="1">
      <alignment horizontal="center" vertical="center" wrapText="1"/>
    </xf>
    <xf numFmtId="176" fontId="10" fillId="2" borderId="2" xfId="54" applyNumberFormat="1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176" fontId="10" fillId="2" borderId="2" xfId="44" applyNumberFormat="1" applyFont="1" applyFill="1" applyBorder="1" applyAlignment="1">
      <alignment horizontal="center" vertical="center" wrapText="1"/>
    </xf>
    <xf numFmtId="14" fontId="10" fillId="2" borderId="2" xfId="44" applyNumberFormat="1" applyFont="1" applyFill="1" applyBorder="1" applyAlignment="1">
      <alignment horizontal="center" vertical="center" wrapText="1"/>
    </xf>
    <xf numFmtId="176" fontId="8" fillId="4" borderId="2" xfId="44" applyNumberFormat="1" applyFont="1" applyFill="1" applyBorder="1" applyAlignment="1">
      <alignment horizontal="center" vertical="center" wrapText="1"/>
    </xf>
    <xf numFmtId="176" fontId="7" fillId="4" borderId="2" xfId="44" applyNumberFormat="1" applyFont="1" applyFill="1" applyBorder="1" applyAlignment="1">
      <alignment horizontal="center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常规 2 3" xfId="48"/>
    <cellStyle name="40% - 强调文字颜色 6" xfId="49" builtinId="51"/>
    <cellStyle name="60% - 强调文字颜色 6" xfId="50" builtinId="52"/>
    <cellStyle name="常规 2" xfId="51"/>
    <cellStyle name="常规 2 4" xfId="52"/>
    <cellStyle name="常规 3" xfId="53"/>
    <cellStyle name="常规 4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67"/>
  <sheetViews>
    <sheetView topLeftCell="A7" workbookViewId="0">
      <selection activeCell="N20" sqref="N20"/>
    </sheetView>
  </sheetViews>
  <sheetFormatPr defaultColWidth="9" defaultRowHeight="13.5"/>
  <cols>
    <col min="1" max="1" width="13.375" style="3" customWidth="1"/>
    <col min="2" max="4" width="9" style="3"/>
    <col min="5" max="5" width="10.375" style="3"/>
    <col min="6" max="9" width="9" style="3"/>
    <col min="10" max="10" width="13.75" style="3"/>
    <col min="11" max="11" width="9" style="3"/>
    <col min="12" max="12" width="12.625" style="3" customWidth="1"/>
    <col min="13" max="13" width="14.125" style="3" customWidth="1"/>
    <col min="14" max="14" width="11.25" style="3" customWidth="1"/>
    <col min="15" max="15" width="11.875" style="3" customWidth="1"/>
    <col min="16" max="16" width="10.375" style="3"/>
    <col min="17" max="17" width="13.875" style="3" customWidth="1"/>
    <col min="18" max="18" width="10.375" style="3"/>
    <col min="19" max="19" width="9" style="3"/>
    <col min="20" max="16356" width="9" style="1"/>
  </cols>
  <sheetData>
    <row r="1" s="1" customFormat="1" ht="23.25" spans="1:19">
      <c r="A1" s="5" t="s">
        <v>0</v>
      </c>
      <c r="B1" s="6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3"/>
    </row>
    <row r="2" s="1" customFormat="1" ht="20.25" spans="1:19">
      <c r="A2" s="7" t="s">
        <v>1</v>
      </c>
      <c r="B2" s="8"/>
      <c r="C2" s="7"/>
      <c r="D2" s="7"/>
      <c r="E2" s="7"/>
      <c r="F2" s="7"/>
      <c r="G2" s="7"/>
      <c r="H2" s="7"/>
      <c r="I2" s="7"/>
      <c r="J2" s="30"/>
      <c r="K2" s="30"/>
      <c r="L2" s="30"/>
      <c r="M2" s="30"/>
      <c r="N2" s="30"/>
      <c r="O2" s="30"/>
      <c r="P2" s="32"/>
      <c r="Q2" s="32"/>
      <c r="R2" s="32"/>
      <c r="S2" s="3"/>
    </row>
    <row r="3" s="2" customFormat="1" ht="56.25" spans="1:19">
      <c r="A3" s="9" t="s">
        <v>2</v>
      </c>
      <c r="B3" s="10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0" t="s">
        <v>13</v>
      </c>
      <c r="M3" s="10" t="s">
        <v>14</v>
      </c>
      <c r="N3" s="10" t="s">
        <v>15</v>
      </c>
      <c r="O3" s="10" t="s">
        <v>16</v>
      </c>
      <c r="P3" s="10" t="s">
        <v>17</v>
      </c>
      <c r="Q3" s="11" t="s">
        <v>18</v>
      </c>
      <c r="R3" s="11" t="s">
        <v>19</v>
      </c>
      <c r="S3" s="11" t="s">
        <v>20</v>
      </c>
    </row>
    <row r="4" s="1" customFormat="1" ht="71.25" spans="1:19">
      <c r="A4" s="12" t="s">
        <v>21</v>
      </c>
      <c r="B4" s="13">
        <v>1</v>
      </c>
      <c r="C4" s="13" t="s">
        <v>22</v>
      </c>
      <c r="D4" s="13" t="s">
        <v>23</v>
      </c>
      <c r="E4" s="14">
        <v>5280</v>
      </c>
      <c r="F4" s="13"/>
      <c r="G4" s="13"/>
      <c r="H4" s="13"/>
      <c r="I4" s="15" t="s">
        <v>24</v>
      </c>
      <c r="J4" s="33" t="s">
        <v>25</v>
      </c>
      <c r="K4" s="13" t="s">
        <v>26</v>
      </c>
      <c r="L4" s="87">
        <f>21600*1.08</f>
        <v>23328</v>
      </c>
      <c r="M4" s="34">
        <v>23328</v>
      </c>
      <c r="N4" s="88">
        <v>43647</v>
      </c>
      <c r="O4" s="88">
        <v>44742</v>
      </c>
      <c r="P4" s="88" t="s">
        <v>27</v>
      </c>
      <c r="Q4" s="36" t="s">
        <v>28</v>
      </c>
      <c r="R4" s="36">
        <v>20210630</v>
      </c>
      <c r="S4" s="50" t="s">
        <v>29</v>
      </c>
    </row>
    <row r="5" s="1" customFormat="1" ht="28.5" spans="1:19">
      <c r="A5" s="12" t="s">
        <v>21</v>
      </c>
      <c r="B5" s="13">
        <v>2</v>
      </c>
      <c r="C5" s="13" t="s">
        <v>22</v>
      </c>
      <c r="D5" s="13" t="s">
        <v>30</v>
      </c>
      <c r="E5" s="14">
        <v>500</v>
      </c>
      <c r="F5" s="13"/>
      <c r="G5" s="13" t="s">
        <v>31</v>
      </c>
      <c r="H5" s="13" t="s">
        <v>32</v>
      </c>
      <c r="I5" s="15" t="s">
        <v>33</v>
      </c>
      <c r="J5" s="33" t="s">
        <v>34</v>
      </c>
      <c r="K5" s="13" t="s">
        <v>26</v>
      </c>
      <c r="L5" s="87">
        <v>2000</v>
      </c>
      <c r="M5" s="34"/>
      <c r="N5" s="35">
        <v>43466</v>
      </c>
      <c r="O5" s="35">
        <v>44196</v>
      </c>
      <c r="P5" s="35" t="s">
        <v>35</v>
      </c>
      <c r="Q5" s="36" t="s">
        <v>36</v>
      </c>
      <c r="R5" s="36">
        <v>20201231</v>
      </c>
      <c r="S5" s="50"/>
    </row>
    <row r="6" s="1" customFormat="1" ht="57" spans="1:19">
      <c r="A6" s="12" t="s">
        <v>21</v>
      </c>
      <c r="B6" s="13">
        <v>3</v>
      </c>
      <c r="C6" s="13" t="s">
        <v>37</v>
      </c>
      <c r="D6" s="13" t="s">
        <v>38</v>
      </c>
      <c r="E6" s="14">
        <v>240</v>
      </c>
      <c r="F6" s="13"/>
      <c r="G6" s="13" t="s">
        <v>31</v>
      </c>
      <c r="H6" s="13" t="s">
        <v>39</v>
      </c>
      <c r="I6" s="15" t="s">
        <v>40</v>
      </c>
      <c r="J6" s="33">
        <v>18908069076</v>
      </c>
      <c r="K6" s="13" t="s">
        <v>26</v>
      </c>
      <c r="L6" s="87">
        <v>8000</v>
      </c>
      <c r="M6" s="34">
        <v>8000</v>
      </c>
      <c r="N6" s="35">
        <v>44197</v>
      </c>
      <c r="O6" s="35">
        <v>44561</v>
      </c>
      <c r="P6" s="35" t="s">
        <v>41</v>
      </c>
      <c r="Q6" s="36" t="s">
        <v>42</v>
      </c>
      <c r="R6" s="36">
        <v>20211231</v>
      </c>
      <c r="S6" s="50"/>
    </row>
    <row r="7" s="1" customFormat="1" ht="85.5" spans="1:19">
      <c r="A7" s="12" t="s">
        <v>21</v>
      </c>
      <c r="B7" s="13">
        <v>4</v>
      </c>
      <c r="C7" s="13" t="s">
        <v>43</v>
      </c>
      <c r="D7" s="15" t="s">
        <v>44</v>
      </c>
      <c r="E7" s="16">
        <v>652</v>
      </c>
      <c r="F7" s="13"/>
      <c r="G7" s="13"/>
      <c r="H7" s="13" t="s">
        <v>45</v>
      </c>
      <c r="I7" s="15" t="s">
        <v>46</v>
      </c>
      <c r="J7" s="33">
        <v>13880289476</v>
      </c>
      <c r="K7" s="13" t="s">
        <v>26</v>
      </c>
      <c r="L7" s="87">
        <v>105000</v>
      </c>
      <c r="M7" s="34"/>
      <c r="N7" s="35">
        <v>43466</v>
      </c>
      <c r="O7" s="35">
        <v>44560</v>
      </c>
      <c r="P7" s="35" t="s">
        <v>47</v>
      </c>
      <c r="Q7" s="36" t="s">
        <v>48</v>
      </c>
      <c r="R7" s="36">
        <v>20201230</v>
      </c>
      <c r="S7" s="50"/>
    </row>
    <row r="8" s="1" customFormat="1" ht="85.5" spans="1:19">
      <c r="A8" s="12" t="s">
        <v>21</v>
      </c>
      <c r="B8" s="13">
        <v>5</v>
      </c>
      <c r="C8" s="13" t="s">
        <v>43</v>
      </c>
      <c r="D8" s="15" t="s">
        <v>49</v>
      </c>
      <c r="E8" s="16">
        <v>166.45</v>
      </c>
      <c r="F8" s="13"/>
      <c r="G8" s="13"/>
      <c r="H8" s="13" t="s">
        <v>50</v>
      </c>
      <c r="I8" s="15" t="s">
        <v>51</v>
      </c>
      <c r="J8" s="37" t="s">
        <v>52</v>
      </c>
      <c r="K8" s="13" t="s">
        <v>26</v>
      </c>
      <c r="L8" s="87">
        <v>90000</v>
      </c>
      <c r="M8" s="34">
        <v>80000</v>
      </c>
      <c r="N8" s="35">
        <v>43466</v>
      </c>
      <c r="O8" s="35">
        <v>44195</v>
      </c>
      <c r="P8" s="35" t="s">
        <v>53</v>
      </c>
      <c r="Q8" s="36" t="s">
        <v>54</v>
      </c>
      <c r="R8" s="36">
        <v>20201230</v>
      </c>
      <c r="S8" s="50"/>
    </row>
    <row r="9" s="1" customFormat="1" ht="85.5" spans="1:19">
      <c r="A9" s="12" t="s">
        <v>21</v>
      </c>
      <c r="B9" s="13">
        <v>6</v>
      </c>
      <c r="C9" s="13" t="s">
        <v>43</v>
      </c>
      <c r="D9" s="15" t="s">
        <v>55</v>
      </c>
      <c r="E9" s="16">
        <v>107.45</v>
      </c>
      <c r="F9" s="13"/>
      <c r="G9" s="13"/>
      <c r="H9" s="13" t="s">
        <v>56</v>
      </c>
      <c r="I9" s="15" t="s">
        <v>57</v>
      </c>
      <c r="J9" s="37" t="s">
        <v>58</v>
      </c>
      <c r="K9" s="13" t="s">
        <v>26</v>
      </c>
      <c r="L9" s="87">
        <v>55000</v>
      </c>
      <c r="M9" s="34">
        <v>55000</v>
      </c>
      <c r="N9" s="35">
        <v>43466</v>
      </c>
      <c r="O9" s="35">
        <v>44195</v>
      </c>
      <c r="P9" s="35" t="s">
        <v>59</v>
      </c>
      <c r="Q9" s="36" t="s">
        <v>54</v>
      </c>
      <c r="R9" s="36">
        <v>20201230</v>
      </c>
      <c r="S9" s="50"/>
    </row>
    <row r="10" s="1" customFormat="1" ht="71.25" spans="1:19">
      <c r="A10" s="12" t="s">
        <v>21</v>
      </c>
      <c r="B10" s="13">
        <v>7</v>
      </c>
      <c r="C10" s="13" t="s">
        <v>43</v>
      </c>
      <c r="D10" s="15" t="s">
        <v>60</v>
      </c>
      <c r="E10" s="16">
        <v>835.66</v>
      </c>
      <c r="F10" s="13"/>
      <c r="G10" s="13"/>
      <c r="H10" s="13" t="s">
        <v>61</v>
      </c>
      <c r="I10" s="15" t="s">
        <v>62</v>
      </c>
      <c r="J10" s="33">
        <v>18982189838</v>
      </c>
      <c r="K10" s="13" t="s">
        <v>26</v>
      </c>
      <c r="L10" s="87">
        <v>100000</v>
      </c>
      <c r="M10" s="34">
        <v>60000</v>
      </c>
      <c r="N10" s="35">
        <v>43466</v>
      </c>
      <c r="O10" s="35">
        <v>44560</v>
      </c>
      <c r="P10" s="35" t="s">
        <v>63</v>
      </c>
      <c r="Q10" s="36" t="s">
        <v>48</v>
      </c>
      <c r="R10" s="36">
        <v>20201230</v>
      </c>
      <c r="S10" s="50"/>
    </row>
    <row r="11" s="1" customFormat="1" ht="57" spans="1:19">
      <c r="A11" s="12" t="s">
        <v>21</v>
      </c>
      <c r="B11" s="13">
        <v>8</v>
      </c>
      <c r="C11" s="13" t="s">
        <v>43</v>
      </c>
      <c r="D11" s="15" t="s">
        <v>64</v>
      </c>
      <c r="E11" s="16">
        <v>91.86</v>
      </c>
      <c r="F11" s="13">
        <v>2</v>
      </c>
      <c r="G11" s="13"/>
      <c r="H11" s="13" t="s">
        <v>65</v>
      </c>
      <c r="I11" s="15" t="s">
        <v>66</v>
      </c>
      <c r="J11" s="33">
        <v>18982029199</v>
      </c>
      <c r="K11" s="13" t="s">
        <v>26</v>
      </c>
      <c r="L11" s="87">
        <v>67241.52</v>
      </c>
      <c r="M11" s="34">
        <v>67241.52</v>
      </c>
      <c r="N11" s="35">
        <v>43617</v>
      </c>
      <c r="O11" s="35">
        <v>45443</v>
      </c>
      <c r="P11" s="35" t="s">
        <v>67</v>
      </c>
      <c r="Q11" s="36" t="s">
        <v>68</v>
      </c>
      <c r="R11" s="36">
        <v>20220531</v>
      </c>
      <c r="S11" s="50"/>
    </row>
    <row r="12" s="1" customFormat="1" ht="57" spans="1:19">
      <c r="A12" s="12" t="s">
        <v>21</v>
      </c>
      <c r="B12" s="13">
        <v>9</v>
      </c>
      <c r="C12" s="13" t="s">
        <v>22</v>
      </c>
      <c r="D12" s="15" t="s">
        <v>69</v>
      </c>
      <c r="E12" s="82">
        <v>3600</v>
      </c>
      <c r="F12" s="13"/>
      <c r="G12" s="13"/>
      <c r="H12" s="13" t="s">
        <v>70</v>
      </c>
      <c r="I12" s="15" t="s">
        <v>71</v>
      </c>
      <c r="J12" s="33">
        <v>13699030558</v>
      </c>
      <c r="K12" s="13" t="s">
        <v>26</v>
      </c>
      <c r="L12" s="87">
        <v>8000</v>
      </c>
      <c r="M12" s="34">
        <v>24000</v>
      </c>
      <c r="N12" s="35">
        <v>44105</v>
      </c>
      <c r="O12" s="35">
        <v>45199</v>
      </c>
      <c r="P12" s="35" t="s">
        <v>72</v>
      </c>
      <c r="Q12" s="36" t="s">
        <v>73</v>
      </c>
      <c r="R12" s="36">
        <v>20220930</v>
      </c>
      <c r="S12" s="50"/>
    </row>
    <row r="13" s="1" customFormat="1" ht="114" spans="1:19">
      <c r="A13" s="12" t="s">
        <v>21</v>
      </c>
      <c r="B13" s="13">
        <v>10</v>
      </c>
      <c r="C13" s="13" t="s">
        <v>22</v>
      </c>
      <c r="D13" s="15" t="s">
        <v>74</v>
      </c>
      <c r="E13" s="82">
        <v>6920</v>
      </c>
      <c r="F13" s="13"/>
      <c r="G13" s="13"/>
      <c r="H13" s="13" t="s">
        <v>70</v>
      </c>
      <c r="I13" s="15" t="s">
        <v>71</v>
      </c>
      <c r="J13" s="33"/>
      <c r="K13" s="13" t="s">
        <v>26</v>
      </c>
      <c r="L13" s="87">
        <v>6000</v>
      </c>
      <c r="M13" s="34">
        <v>6000</v>
      </c>
      <c r="N13" s="35">
        <v>44300</v>
      </c>
      <c r="O13" s="35">
        <v>45199</v>
      </c>
      <c r="P13" s="35" t="s">
        <v>75</v>
      </c>
      <c r="Q13" s="36" t="s">
        <v>76</v>
      </c>
      <c r="R13" s="36">
        <v>20220930</v>
      </c>
      <c r="S13" s="50"/>
    </row>
    <row r="14" s="1" customFormat="1" ht="42.75" spans="1:19">
      <c r="A14" s="17" t="s">
        <v>77</v>
      </c>
      <c r="B14" s="13">
        <v>11</v>
      </c>
      <c r="C14" s="18" t="s">
        <v>22</v>
      </c>
      <c r="D14" s="18" t="s">
        <v>78</v>
      </c>
      <c r="E14" s="19">
        <v>2800</v>
      </c>
      <c r="F14" s="18"/>
      <c r="G14" s="18" t="s">
        <v>79</v>
      </c>
      <c r="H14" s="18" t="s">
        <v>80</v>
      </c>
      <c r="I14" s="15" t="s">
        <v>81</v>
      </c>
      <c r="J14" s="18">
        <v>13908097839</v>
      </c>
      <c r="K14" s="18" t="s">
        <v>26</v>
      </c>
      <c r="L14" s="87">
        <v>2000</v>
      </c>
      <c r="M14" s="34">
        <v>2000</v>
      </c>
      <c r="N14" s="35">
        <v>44197</v>
      </c>
      <c r="O14" s="35">
        <v>44561</v>
      </c>
      <c r="P14" s="35" t="s">
        <v>82</v>
      </c>
      <c r="Q14" s="36" t="s">
        <v>42</v>
      </c>
      <c r="R14" s="36">
        <v>20211231</v>
      </c>
      <c r="S14" s="50"/>
    </row>
    <row r="15" s="1" customFormat="1" ht="42.75" spans="1:19">
      <c r="A15" s="17" t="s">
        <v>77</v>
      </c>
      <c r="B15" s="13">
        <v>12</v>
      </c>
      <c r="C15" s="18" t="s">
        <v>22</v>
      </c>
      <c r="D15" s="18" t="s">
        <v>83</v>
      </c>
      <c r="E15" s="19">
        <v>3040</v>
      </c>
      <c r="F15" s="18"/>
      <c r="G15" s="18" t="s">
        <v>79</v>
      </c>
      <c r="H15" s="18" t="s">
        <v>84</v>
      </c>
      <c r="I15" s="15" t="s">
        <v>85</v>
      </c>
      <c r="J15" s="18">
        <v>13880536451</v>
      </c>
      <c r="K15" s="18" t="s">
        <v>26</v>
      </c>
      <c r="L15" s="87">
        <v>2000</v>
      </c>
      <c r="M15" s="34">
        <v>2000</v>
      </c>
      <c r="N15" s="35">
        <v>44197</v>
      </c>
      <c r="O15" s="35">
        <v>44561</v>
      </c>
      <c r="P15" s="36" t="s">
        <v>86</v>
      </c>
      <c r="Q15" s="36" t="s">
        <v>42</v>
      </c>
      <c r="R15" s="36">
        <v>20211231</v>
      </c>
      <c r="S15" s="50"/>
    </row>
    <row r="16" s="1" customFormat="1" ht="28.5" spans="1:19">
      <c r="A16" s="17" t="s">
        <v>77</v>
      </c>
      <c r="B16" s="13">
        <v>13</v>
      </c>
      <c r="C16" s="18" t="s">
        <v>22</v>
      </c>
      <c r="D16" s="18" t="s">
        <v>83</v>
      </c>
      <c r="E16" s="19">
        <v>800</v>
      </c>
      <c r="F16" s="18"/>
      <c r="G16" s="18" t="s">
        <v>79</v>
      </c>
      <c r="H16" s="18" t="s">
        <v>87</v>
      </c>
      <c r="I16" s="15" t="s">
        <v>88</v>
      </c>
      <c r="J16" s="18" t="s">
        <v>89</v>
      </c>
      <c r="K16" s="18" t="s">
        <v>26</v>
      </c>
      <c r="L16" s="87">
        <v>2000</v>
      </c>
      <c r="M16" s="34">
        <v>2000</v>
      </c>
      <c r="N16" s="35">
        <v>43466</v>
      </c>
      <c r="O16" s="35">
        <v>44561</v>
      </c>
      <c r="P16" s="36" t="s">
        <v>90</v>
      </c>
      <c r="Q16" s="36" t="s">
        <v>91</v>
      </c>
      <c r="R16" s="36">
        <v>20211231</v>
      </c>
      <c r="S16" s="50"/>
    </row>
    <row r="17" s="1" customFormat="1" ht="28.5" spans="1:19">
      <c r="A17" s="17" t="s">
        <v>77</v>
      </c>
      <c r="B17" s="13">
        <v>14</v>
      </c>
      <c r="C17" s="18" t="s">
        <v>37</v>
      </c>
      <c r="D17" s="18" t="s">
        <v>92</v>
      </c>
      <c r="E17" s="18">
        <v>135</v>
      </c>
      <c r="F17" s="19" t="s">
        <v>93</v>
      </c>
      <c r="G17" s="18">
        <v>3</v>
      </c>
      <c r="H17" s="18" t="s">
        <v>31</v>
      </c>
      <c r="I17" s="18" t="s">
        <v>94</v>
      </c>
      <c r="J17" s="15" t="s">
        <v>95</v>
      </c>
      <c r="K17" s="18" t="s">
        <v>26</v>
      </c>
      <c r="L17" s="18">
        <v>1200</v>
      </c>
      <c r="M17" s="93">
        <v>1200</v>
      </c>
      <c r="N17" s="35">
        <v>43678</v>
      </c>
      <c r="O17" s="35">
        <v>44408</v>
      </c>
      <c r="P17" s="35" t="s">
        <v>96</v>
      </c>
      <c r="Q17" s="36" t="s">
        <v>97</v>
      </c>
      <c r="R17" s="36">
        <v>20210731</v>
      </c>
      <c r="S17" s="36" t="s">
        <v>29</v>
      </c>
    </row>
    <row r="18" s="1" customFormat="1" ht="57" spans="1:19">
      <c r="A18" s="17" t="s">
        <v>77</v>
      </c>
      <c r="B18" s="13">
        <v>15</v>
      </c>
      <c r="C18" s="18" t="s">
        <v>43</v>
      </c>
      <c r="D18" s="18" t="s">
        <v>98</v>
      </c>
      <c r="E18" s="14">
        <v>190.3</v>
      </c>
      <c r="F18" s="18">
        <v>4</v>
      </c>
      <c r="G18" s="18" t="s">
        <v>31</v>
      </c>
      <c r="H18" s="15" t="s">
        <v>99</v>
      </c>
      <c r="I18" s="33" t="s">
        <v>100</v>
      </c>
      <c r="J18" s="18" t="s">
        <v>101</v>
      </c>
      <c r="K18" s="18" t="s">
        <v>26</v>
      </c>
      <c r="L18" s="87">
        <v>80000</v>
      </c>
      <c r="M18" s="34" t="s">
        <v>93</v>
      </c>
      <c r="N18" s="35">
        <v>43414</v>
      </c>
      <c r="O18" s="35">
        <v>44509</v>
      </c>
      <c r="P18" s="35" t="s">
        <v>102</v>
      </c>
      <c r="Q18" s="36" t="s">
        <v>103</v>
      </c>
      <c r="R18" s="36">
        <v>20211109</v>
      </c>
      <c r="S18" s="50"/>
    </row>
    <row r="19" s="1" customFormat="1" ht="85.5" spans="1:19">
      <c r="A19" s="17" t="s">
        <v>77</v>
      </c>
      <c r="B19" s="13">
        <v>16</v>
      </c>
      <c r="C19" s="18" t="s">
        <v>43</v>
      </c>
      <c r="D19" s="18" t="s">
        <v>104</v>
      </c>
      <c r="E19" s="14">
        <v>190.3</v>
      </c>
      <c r="F19" s="18">
        <v>4</v>
      </c>
      <c r="G19" s="18" t="s">
        <v>31</v>
      </c>
      <c r="H19" s="18" t="s">
        <v>105</v>
      </c>
      <c r="I19" s="15" t="s">
        <v>106</v>
      </c>
      <c r="J19" s="18">
        <v>13882259830</v>
      </c>
      <c r="K19" s="18" t="s">
        <v>26</v>
      </c>
      <c r="L19" s="87">
        <v>82000</v>
      </c>
      <c r="M19" s="34" t="s">
        <v>93</v>
      </c>
      <c r="N19" s="35">
        <v>44145</v>
      </c>
      <c r="O19" s="35">
        <v>44509</v>
      </c>
      <c r="P19" s="35" t="s">
        <v>107</v>
      </c>
      <c r="Q19" s="36" t="s">
        <v>108</v>
      </c>
      <c r="R19" s="36">
        <v>20211109</v>
      </c>
      <c r="S19" s="50"/>
    </row>
    <row r="20" s="1" customFormat="1" ht="42.75" spans="1:19">
      <c r="A20" s="17" t="s">
        <v>77</v>
      </c>
      <c r="B20" s="13">
        <v>17</v>
      </c>
      <c r="C20" s="18" t="s">
        <v>109</v>
      </c>
      <c r="D20" s="18" t="s">
        <v>110</v>
      </c>
      <c r="E20" s="14" t="s">
        <v>111</v>
      </c>
      <c r="F20" s="18"/>
      <c r="G20" s="18" t="s">
        <v>31</v>
      </c>
      <c r="H20" s="18" t="s">
        <v>112</v>
      </c>
      <c r="I20" s="15" t="s">
        <v>113</v>
      </c>
      <c r="J20" s="18">
        <v>13096336587</v>
      </c>
      <c r="K20" s="18" t="s">
        <v>26</v>
      </c>
      <c r="L20" s="87">
        <v>3000</v>
      </c>
      <c r="M20" s="34">
        <v>3000</v>
      </c>
      <c r="N20" s="35">
        <v>44378</v>
      </c>
      <c r="O20" s="35">
        <v>44742</v>
      </c>
      <c r="P20" s="35" t="s">
        <v>114</v>
      </c>
      <c r="Q20" s="36" t="s">
        <v>115</v>
      </c>
      <c r="R20" s="36">
        <v>20220630</v>
      </c>
      <c r="S20" s="50"/>
    </row>
    <row r="21" s="1" customFormat="1" ht="99.75" spans="1:19">
      <c r="A21" s="17" t="s">
        <v>116</v>
      </c>
      <c r="B21" s="13">
        <v>18</v>
      </c>
      <c r="C21" s="18" t="s">
        <v>109</v>
      </c>
      <c r="D21" s="18" t="s">
        <v>117</v>
      </c>
      <c r="E21" s="14" t="s">
        <v>118</v>
      </c>
      <c r="F21" s="18"/>
      <c r="G21" s="18" t="s">
        <v>31</v>
      </c>
      <c r="H21" s="18" t="s">
        <v>119</v>
      </c>
      <c r="I21" s="15" t="s">
        <v>120</v>
      </c>
      <c r="J21" s="18">
        <v>13350083389</v>
      </c>
      <c r="K21" s="18" t="s">
        <v>26</v>
      </c>
      <c r="L21" s="96">
        <f>51066.69*1.06</f>
        <v>54130.6914</v>
      </c>
      <c r="M21" s="97">
        <v>54130.69</v>
      </c>
      <c r="N21" s="35">
        <v>41153</v>
      </c>
      <c r="O21" s="35">
        <v>48457</v>
      </c>
      <c r="P21" s="35" t="s">
        <v>121</v>
      </c>
      <c r="Q21" s="36" t="s">
        <v>122</v>
      </c>
      <c r="R21" s="36">
        <v>20220831</v>
      </c>
      <c r="S21" s="50"/>
    </row>
    <row r="22" s="1" customFormat="1" ht="57" spans="1:19">
      <c r="A22" s="17" t="s">
        <v>116</v>
      </c>
      <c r="B22" s="13">
        <v>19</v>
      </c>
      <c r="C22" s="18" t="s">
        <v>37</v>
      </c>
      <c r="D22" s="18" t="s">
        <v>123</v>
      </c>
      <c r="E22" s="14">
        <v>9.5</v>
      </c>
      <c r="F22" s="18">
        <v>1</v>
      </c>
      <c r="G22" s="18" t="s">
        <v>31</v>
      </c>
      <c r="H22" s="18" t="s">
        <v>124</v>
      </c>
      <c r="I22" s="15" t="s">
        <v>125</v>
      </c>
      <c r="J22" s="18">
        <v>13880568557</v>
      </c>
      <c r="K22" s="18" t="s">
        <v>26</v>
      </c>
      <c r="L22" s="87">
        <v>500</v>
      </c>
      <c r="M22" s="34">
        <v>500</v>
      </c>
      <c r="N22" s="35">
        <v>44278</v>
      </c>
      <c r="O22" s="35">
        <v>44642</v>
      </c>
      <c r="P22" s="35" t="s">
        <v>126</v>
      </c>
      <c r="Q22" s="36" t="s">
        <v>127</v>
      </c>
      <c r="R22" s="36">
        <v>20220322</v>
      </c>
      <c r="S22" s="50"/>
    </row>
    <row r="23" s="1" customFormat="1" ht="85.5" spans="1:19">
      <c r="A23" s="17" t="s">
        <v>116</v>
      </c>
      <c r="B23" s="13">
        <v>20</v>
      </c>
      <c r="C23" s="18" t="s">
        <v>43</v>
      </c>
      <c r="D23" s="18" t="s">
        <v>128</v>
      </c>
      <c r="E23" s="14">
        <v>135.87</v>
      </c>
      <c r="F23" s="18">
        <v>5</v>
      </c>
      <c r="G23" s="18" t="s">
        <v>31</v>
      </c>
      <c r="H23" s="18" t="s">
        <v>99</v>
      </c>
      <c r="I23" s="15" t="s">
        <v>129</v>
      </c>
      <c r="J23" s="18">
        <v>13880293462</v>
      </c>
      <c r="K23" s="18" t="s">
        <v>26</v>
      </c>
      <c r="L23" s="87">
        <v>23500</v>
      </c>
      <c r="M23" s="34">
        <v>23500</v>
      </c>
      <c r="N23" s="35">
        <v>44197</v>
      </c>
      <c r="O23" s="35">
        <v>44561</v>
      </c>
      <c r="P23" s="35" t="s">
        <v>130</v>
      </c>
      <c r="Q23" s="36" t="s">
        <v>42</v>
      </c>
      <c r="R23" s="36">
        <v>20211231</v>
      </c>
      <c r="S23" s="50"/>
    </row>
    <row r="24" s="1" customFormat="1" ht="85.5" spans="1:19">
      <c r="A24" s="17" t="s">
        <v>116</v>
      </c>
      <c r="B24" s="13">
        <v>21</v>
      </c>
      <c r="C24" s="18" t="s">
        <v>43</v>
      </c>
      <c r="D24" s="18" t="s">
        <v>131</v>
      </c>
      <c r="E24" s="14">
        <v>81.52</v>
      </c>
      <c r="F24" s="18">
        <v>3</v>
      </c>
      <c r="G24" s="18" t="s">
        <v>31</v>
      </c>
      <c r="H24" s="18" t="s">
        <v>99</v>
      </c>
      <c r="I24" s="15" t="s">
        <v>132</v>
      </c>
      <c r="J24" s="98" t="s">
        <v>133</v>
      </c>
      <c r="K24" s="18" t="s">
        <v>26</v>
      </c>
      <c r="L24" s="96">
        <v>14100</v>
      </c>
      <c r="M24" s="97">
        <v>14100</v>
      </c>
      <c r="N24" s="35">
        <v>44030</v>
      </c>
      <c r="O24" s="35">
        <v>45124</v>
      </c>
      <c r="P24" s="35" t="s">
        <v>134</v>
      </c>
      <c r="Q24" s="36" t="s">
        <v>135</v>
      </c>
      <c r="R24" s="36">
        <v>20220717</v>
      </c>
      <c r="S24" s="50"/>
    </row>
    <row r="25" s="1" customFormat="1" ht="57" spans="1:19">
      <c r="A25" s="17" t="s">
        <v>116</v>
      </c>
      <c r="B25" s="13">
        <v>22</v>
      </c>
      <c r="C25" s="18" t="s">
        <v>22</v>
      </c>
      <c r="D25" s="18" t="s">
        <v>136</v>
      </c>
      <c r="E25" s="14">
        <v>500</v>
      </c>
      <c r="F25" s="18"/>
      <c r="G25" s="18" t="s">
        <v>31</v>
      </c>
      <c r="H25" s="18" t="s">
        <v>137</v>
      </c>
      <c r="I25" s="15" t="s">
        <v>138</v>
      </c>
      <c r="J25" s="18">
        <v>13568961899</v>
      </c>
      <c r="K25" s="18" t="s">
        <v>26</v>
      </c>
      <c r="L25" s="87">
        <v>10700</v>
      </c>
      <c r="M25" s="34">
        <v>10700</v>
      </c>
      <c r="N25" s="35">
        <v>44287</v>
      </c>
      <c r="O25" s="35">
        <v>44651</v>
      </c>
      <c r="P25" s="35" t="s">
        <v>139</v>
      </c>
      <c r="Q25" s="36" t="s">
        <v>140</v>
      </c>
      <c r="R25" s="36">
        <v>20220331</v>
      </c>
      <c r="S25" s="50"/>
    </row>
    <row r="26" s="1" customFormat="1" ht="128.25" spans="1:19">
      <c r="A26" s="17" t="s">
        <v>116</v>
      </c>
      <c r="B26" s="13">
        <v>23</v>
      </c>
      <c r="C26" s="18" t="s">
        <v>37</v>
      </c>
      <c r="D26" s="18" t="s">
        <v>141</v>
      </c>
      <c r="E26" s="14">
        <v>60</v>
      </c>
      <c r="F26" s="18">
        <v>2</v>
      </c>
      <c r="G26" s="18" t="s">
        <v>31</v>
      </c>
      <c r="H26" s="18" t="s">
        <v>124</v>
      </c>
      <c r="I26" s="15" t="s">
        <v>142</v>
      </c>
      <c r="J26" s="18">
        <v>13558681142</v>
      </c>
      <c r="K26" s="18" t="s">
        <v>26</v>
      </c>
      <c r="L26" s="87">
        <v>1300</v>
      </c>
      <c r="M26" s="34">
        <v>0</v>
      </c>
      <c r="N26" s="35">
        <v>43922</v>
      </c>
      <c r="O26" s="35">
        <v>44651</v>
      </c>
      <c r="P26" s="35" t="s">
        <v>143</v>
      </c>
      <c r="Q26" s="36" t="s">
        <v>144</v>
      </c>
      <c r="R26" s="36">
        <v>20220331</v>
      </c>
      <c r="S26" s="50"/>
    </row>
    <row r="27" s="1" customFormat="1" ht="57" spans="1:19">
      <c r="A27" s="17" t="s">
        <v>116</v>
      </c>
      <c r="B27" s="13">
        <v>24</v>
      </c>
      <c r="C27" s="18" t="s">
        <v>37</v>
      </c>
      <c r="D27" s="18" t="s">
        <v>145</v>
      </c>
      <c r="E27" s="14">
        <v>55</v>
      </c>
      <c r="F27" s="18">
        <v>2</v>
      </c>
      <c r="G27" s="18" t="s">
        <v>31</v>
      </c>
      <c r="H27" s="18" t="s">
        <v>124</v>
      </c>
      <c r="I27" s="15" t="s">
        <v>146</v>
      </c>
      <c r="J27" s="18">
        <v>13881764910</v>
      </c>
      <c r="K27" s="18" t="s">
        <v>26</v>
      </c>
      <c r="L27" s="87">
        <v>1200</v>
      </c>
      <c r="M27" s="34">
        <v>1200</v>
      </c>
      <c r="N27" s="35">
        <v>44105</v>
      </c>
      <c r="O27" s="35">
        <v>44834</v>
      </c>
      <c r="P27" s="35" t="s">
        <v>147</v>
      </c>
      <c r="Q27" s="36" t="s">
        <v>148</v>
      </c>
      <c r="R27" s="36">
        <v>20220930</v>
      </c>
      <c r="S27" s="50"/>
    </row>
    <row r="28" s="1" customFormat="1" ht="71.25" spans="1:19">
      <c r="A28" s="20" t="s">
        <v>149</v>
      </c>
      <c r="B28" s="13">
        <v>25</v>
      </c>
      <c r="C28" s="18" t="s">
        <v>22</v>
      </c>
      <c r="D28" s="18" t="s">
        <v>150</v>
      </c>
      <c r="E28" s="21">
        <v>2000</v>
      </c>
      <c r="F28" s="18"/>
      <c r="G28" s="18"/>
      <c r="H28" s="18" t="s">
        <v>151</v>
      </c>
      <c r="I28" s="36" t="s">
        <v>152</v>
      </c>
      <c r="J28" s="18" t="s">
        <v>153</v>
      </c>
      <c r="K28" s="18" t="s">
        <v>26</v>
      </c>
      <c r="L28" s="87">
        <v>63888</v>
      </c>
      <c r="M28" s="34">
        <v>63888</v>
      </c>
      <c r="N28" s="35">
        <v>42005</v>
      </c>
      <c r="O28" s="35">
        <v>45657</v>
      </c>
      <c r="P28" s="35" t="s">
        <v>154</v>
      </c>
      <c r="Q28" s="40" t="s">
        <v>155</v>
      </c>
      <c r="R28" s="40">
        <v>20221231</v>
      </c>
      <c r="S28" s="50"/>
    </row>
    <row r="29" s="1" customFormat="1" ht="85.5" spans="1:19">
      <c r="A29" s="20" t="s">
        <v>149</v>
      </c>
      <c r="B29" s="13">
        <v>26</v>
      </c>
      <c r="C29" s="18" t="s">
        <v>22</v>
      </c>
      <c r="D29" s="20" t="s">
        <v>156</v>
      </c>
      <c r="E29" s="21" t="s">
        <v>157</v>
      </c>
      <c r="F29" s="18"/>
      <c r="G29" s="18"/>
      <c r="H29" s="22" t="s">
        <v>158</v>
      </c>
      <c r="I29" s="39" t="s">
        <v>159</v>
      </c>
      <c r="J29" s="15">
        <v>13540097779</v>
      </c>
      <c r="K29" s="18"/>
      <c r="L29" s="87">
        <f>8000*2</f>
        <v>16000</v>
      </c>
      <c r="M29" s="34"/>
      <c r="N29" s="35">
        <v>43647</v>
      </c>
      <c r="O29" s="35">
        <v>43830</v>
      </c>
      <c r="P29" s="35" t="s">
        <v>160</v>
      </c>
      <c r="Q29" s="40" t="s">
        <v>161</v>
      </c>
      <c r="R29" s="40">
        <v>20191231</v>
      </c>
      <c r="S29" s="50"/>
    </row>
    <row r="30" s="1" customFormat="1" ht="85.5" spans="1:19">
      <c r="A30" s="20" t="s">
        <v>149</v>
      </c>
      <c r="B30" s="13">
        <v>27</v>
      </c>
      <c r="C30" s="18" t="s">
        <v>22</v>
      </c>
      <c r="D30" s="20" t="s">
        <v>162</v>
      </c>
      <c r="E30" s="21" t="s">
        <v>163</v>
      </c>
      <c r="F30" s="18"/>
      <c r="G30" s="18"/>
      <c r="H30" s="18" t="s">
        <v>158</v>
      </c>
      <c r="I30" s="15" t="s">
        <v>164</v>
      </c>
      <c r="J30" s="15">
        <v>13388194205</v>
      </c>
      <c r="K30" s="18"/>
      <c r="L30" s="87">
        <f>15000*2</f>
        <v>30000</v>
      </c>
      <c r="M30" s="34"/>
      <c r="N30" s="35">
        <v>43739</v>
      </c>
      <c r="O30" s="35">
        <v>43830</v>
      </c>
      <c r="P30" s="35" t="s">
        <v>165</v>
      </c>
      <c r="Q30" s="40" t="s">
        <v>166</v>
      </c>
      <c r="R30" s="40">
        <v>20191231</v>
      </c>
      <c r="S30" s="50"/>
    </row>
    <row r="31" s="1" customFormat="1" ht="85.5" spans="1:19">
      <c r="A31" s="20" t="s">
        <v>149</v>
      </c>
      <c r="B31" s="13">
        <v>28</v>
      </c>
      <c r="C31" s="18" t="s">
        <v>22</v>
      </c>
      <c r="D31" s="20" t="s">
        <v>167</v>
      </c>
      <c r="E31" s="21"/>
      <c r="F31" s="18"/>
      <c r="G31" s="18"/>
      <c r="H31" s="18" t="s">
        <v>158</v>
      </c>
      <c r="I31" s="15" t="s">
        <v>168</v>
      </c>
      <c r="J31" s="15">
        <v>13608189900</v>
      </c>
      <c r="K31" s="18"/>
      <c r="L31" s="87">
        <f>11000*2</f>
        <v>22000</v>
      </c>
      <c r="M31" s="34"/>
      <c r="N31" s="35">
        <v>43647</v>
      </c>
      <c r="O31" s="35">
        <v>43830</v>
      </c>
      <c r="P31" s="35" t="s">
        <v>169</v>
      </c>
      <c r="Q31" s="40" t="s">
        <v>161</v>
      </c>
      <c r="R31" s="40">
        <v>20191231</v>
      </c>
      <c r="S31" s="50"/>
    </row>
    <row r="32" s="1" customFormat="1" ht="85.5" spans="1:19">
      <c r="A32" s="20" t="s">
        <v>149</v>
      </c>
      <c r="B32" s="13">
        <v>29</v>
      </c>
      <c r="C32" s="18" t="s">
        <v>22</v>
      </c>
      <c r="D32" s="20" t="s">
        <v>170</v>
      </c>
      <c r="E32" s="21"/>
      <c r="F32" s="18"/>
      <c r="G32" s="18"/>
      <c r="H32" s="18" t="s">
        <v>158</v>
      </c>
      <c r="I32" s="15" t="s">
        <v>171</v>
      </c>
      <c r="J32" s="15">
        <v>18980735300</v>
      </c>
      <c r="K32" s="18"/>
      <c r="L32" s="87">
        <f>6000*2</f>
        <v>12000</v>
      </c>
      <c r="M32" s="34"/>
      <c r="N32" s="35">
        <v>43647</v>
      </c>
      <c r="O32" s="35">
        <v>43830</v>
      </c>
      <c r="P32" s="35" t="s">
        <v>172</v>
      </c>
      <c r="Q32" s="40" t="s">
        <v>161</v>
      </c>
      <c r="R32" s="40">
        <v>20191231</v>
      </c>
      <c r="S32" s="50"/>
    </row>
    <row r="33" s="1" customFormat="1" ht="71.25" spans="1:19">
      <c r="A33" s="20" t="s">
        <v>149</v>
      </c>
      <c r="B33" s="13">
        <v>30</v>
      </c>
      <c r="C33" s="18" t="s">
        <v>22</v>
      </c>
      <c r="D33" s="20" t="s">
        <v>173</v>
      </c>
      <c r="E33" s="21">
        <v>210</v>
      </c>
      <c r="F33" s="18"/>
      <c r="G33" s="18"/>
      <c r="H33" s="18" t="s">
        <v>158</v>
      </c>
      <c r="I33" s="15" t="s">
        <v>174</v>
      </c>
      <c r="J33" s="15">
        <v>17708193419</v>
      </c>
      <c r="K33" s="18"/>
      <c r="L33" s="87">
        <f>5000*2</f>
        <v>10000</v>
      </c>
      <c r="M33" s="34"/>
      <c r="N33" s="35">
        <v>43466</v>
      </c>
      <c r="O33" s="35">
        <v>43830</v>
      </c>
      <c r="P33" s="35"/>
      <c r="Q33" s="40" t="s">
        <v>175</v>
      </c>
      <c r="R33" s="40">
        <v>20191231</v>
      </c>
      <c r="S33" s="50"/>
    </row>
    <row r="34" s="1" customFormat="1" ht="57" spans="1:19">
      <c r="A34" s="20" t="s">
        <v>149</v>
      </c>
      <c r="B34" s="13">
        <v>31</v>
      </c>
      <c r="C34" s="18" t="s">
        <v>37</v>
      </c>
      <c r="D34" s="18" t="s">
        <v>176</v>
      </c>
      <c r="E34" s="21">
        <v>260</v>
      </c>
      <c r="F34" s="18"/>
      <c r="G34" s="18"/>
      <c r="H34" s="18" t="s">
        <v>80</v>
      </c>
      <c r="I34" s="36" t="s">
        <v>177</v>
      </c>
      <c r="J34" s="18">
        <v>18683295788</v>
      </c>
      <c r="K34" s="18" t="s">
        <v>26</v>
      </c>
      <c r="L34" s="87">
        <v>0</v>
      </c>
      <c r="M34" s="34"/>
      <c r="N34" s="35">
        <v>44105</v>
      </c>
      <c r="O34" s="35">
        <v>44469</v>
      </c>
      <c r="P34" s="35" t="s">
        <v>178</v>
      </c>
      <c r="Q34" s="40" t="s">
        <v>179</v>
      </c>
      <c r="R34" s="40">
        <v>20210930</v>
      </c>
      <c r="S34" s="50"/>
    </row>
    <row r="35" s="1" customFormat="1" ht="114" spans="1:19">
      <c r="A35" s="20" t="s">
        <v>149</v>
      </c>
      <c r="B35" s="13">
        <v>32</v>
      </c>
      <c r="C35" s="18" t="s">
        <v>109</v>
      </c>
      <c r="D35" s="18" t="s">
        <v>180</v>
      </c>
      <c r="E35" s="21">
        <v>232</v>
      </c>
      <c r="F35" s="18"/>
      <c r="G35" s="18"/>
      <c r="H35" s="18" t="s">
        <v>181</v>
      </c>
      <c r="I35" s="36" t="s">
        <v>177</v>
      </c>
      <c r="J35" s="18">
        <v>18683295788</v>
      </c>
      <c r="K35" s="18" t="s">
        <v>26</v>
      </c>
      <c r="L35" s="21">
        <v>27000</v>
      </c>
      <c r="M35" s="100"/>
      <c r="N35" s="35">
        <v>44105</v>
      </c>
      <c r="O35" s="35">
        <v>44469</v>
      </c>
      <c r="P35" s="35" t="s">
        <v>182</v>
      </c>
      <c r="Q35" s="40" t="s">
        <v>179</v>
      </c>
      <c r="R35" s="40">
        <v>20210930</v>
      </c>
      <c r="S35" s="50"/>
    </row>
    <row r="36" s="1" customFormat="1" ht="57" spans="1:19">
      <c r="A36" s="20" t="s">
        <v>149</v>
      </c>
      <c r="B36" s="13">
        <v>33</v>
      </c>
      <c r="C36" s="18" t="s">
        <v>37</v>
      </c>
      <c r="D36" s="18" t="s">
        <v>183</v>
      </c>
      <c r="E36" s="21" t="s">
        <v>184</v>
      </c>
      <c r="F36" s="18"/>
      <c r="G36" s="18" t="s">
        <v>31</v>
      </c>
      <c r="H36" s="18" t="s">
        <v>185</v>
      </c>
      <c r="I36" s="36" t="s">
        <v>186</v>
      </c>
      <c r="J36" s="18" t="s">
        <v>187</v>
      </c>
      <c r="K36" s="18" t="s">
        <v>26</v>
      </c>
      <c r="L36" s="21">
        <v>161000</v>
      </c>
      <c r="M36" s="100">
        <v>161000</v>
      </c>
      <c r="N36" s="35">
        <v>43964</v>
      </c>
      <c r="O36" s="35">
        <v>45789</v>
      </c>
      <c r="P36" s="35" t="s">
        <v>188</v>
      </c>
      <c r="Q36" s="40" t="s">
        <v>189</v>
      </c>
      <c r="R36" s="40">
        <v>20220512</v>
      </c>
      <c r="S36" s="50"/>
    </row>
    <row r="37" s="1" customFormat="1" ht="42.75" spans="1:19">
      <c r="A37" s="20" t="s">
        <v>190</v>
      </c>
      <c r="B37" s="13">
        <v>34</v>
      </c>
      <c r="C37" s="18" t="s">
        <v>43</v>
      </c>
      <c r="D37" s="18" t="s">
        <v>191</v>
      </c>
      <c r="E37" s="14">
        <v>5.7</v>
      </c>
      <c r="F37" s="18">
        <v>1</v>
      </c>
      <c r="G37" s="18" t="s">
        <v>31</v>
      </c>
      <c r="H37" s="18" t="s">
        <v>192</v>
      </c>
      <c r="I37" s="15" t="s">
        <v>193</v>
      </c>
      <c r="J37" s="18">
        <v>13668249185</v>
      </c>
      <c r="K37" s="18" t="s">
        <v>26</v>
      </c>
      <c r="L37" s="21">
        <v>4500</v>
      </c>
      <c r="M37" s="100">
        <v>4500</v>
      </c>
      <c r="N37" s="35">
        <v>44464</v>
      </c>
      <c r="O37" s="35">
        <v>44828</v>
      </c>
      <c r="P37" s="35" t="s">
        <v>194</v>
      </c>
      <c r="Q37" s="36" t="s">
        <v>195</v>
      </c>
      <c r="R37" s="36">
        <v>20220924</v>
      </c>
      <c r="S37" s="50"/>
    </row>
    <row r="38" s="1" customFormat="1" ht="57" spans="1:19">
      <c r="A38" s="20" t="s">
        <v>190</v>
      </c>
      <c r="B38" s="13">
        <v>35</v>
      </c>
      <c r="C38" s="18" t="s">
        <v>43</v>
      </c>
      <c r="D38" s="18" t="s">
        <v>196</v>
      </c>
      <c r="E38" s="14">
        <v>81</v>
      </c>
      <c r="F38" s="18">
        <v>3</v>
      </c>
      <c r="G38" s="18" t="s">
        <v>31</v>
      </c>
      <c r="H38" s="18" t="s">
        <v>197</v>
      </c>
      <c r="I38" s="15" t="s">
        <v>198</v>
      </c>
      <c r="J38" s="18" t="s">
        <v>199</v>
      </c>
      <c r="K38" s="18" t="s">
        <v>26</v>
      </c>
      <c r="L38" s="87">
        <v>81000</v>
      </c>
      <c r="M38" s="34">
        <v>81000</v>
      </c>
      <c r="N38" s="35">
        <v>43911</v>
      </c>
      <c r="O38" s="35">
        <v>45005</v>
      </c>
      <c r="P38" s="35" t="s">
        <v>200</v>
      </c>
      <c r="Q38" s="36" t="s">
        <v>201</v>
      </c>
      <c r="R38" s="36">
        <v>20220320</v>
      </c>
      <c r="S38" s="50"/>
    </row>
    <row r="39" s="1" customFormat="1" ht="57" spans="1:19">
      <c r="A39" s="20" t="s">
        <v>190</v>
      </c>
      <c r="B39" s="13">
        <v>36</v>
      </c>
      <c r="C39" s="18" t="s">
        <v>43</v>
      </c>
      <c r="D39" s="18" t="s">
        <v>202</v>
      </c>
      <c r="E39" s="14">
        <v>32</v>
      </c>
      <c r="F39" s="18">
        <v>1</v>
      </c>
      <c r="G39" s="18" t="s">
        <v>31</v>
      </c>
      <c r="H39" s="18" t="s">
        <v>80</v>
      </c>
      <c r="I39" s="15" t="s">
        <v>203</v>
      </c>
      <c r="J39" s="18">
        <v>13709014364</v>
      </c>
      <c r="K39" s="18" t="s">
        <v>26</v>
      </c>
      <c r="L39" s="87">
        <v>25000</v>
      </c>
      <c r="M39" s="34">
        <v>25000</v>
      </c>
      <c r="N39" s="35">
        <v>44464</v>
      </c>
      <c r="O39" s="35">
        <v>44828</v>
      </c>
      <c r="P39" s="35" t="s">
        <v>194</v>
      </c>
      <c r="Q39" s="36" t="s">
        <v>195</v>
      </c>
      <c r="R39" s="36">
        <v>20220924</v>
      </c>
      <c r="S39" s="50"/>
    </row>
    <row r="40" s="1" customFormat="1" ht="85.5" spans="1:19">
      <c r="A40" s="20" t="s">
        <v>190</v>
      </c>
      <c r="B40" s="13">
        <v>37</v>
      </c>
      <c r="C40" s="18" t="s">
        <v>43</v>
      </c>
      <c r="D40" s="18" t="s">
        <v>204</v>
      </c>
      <c r="E40" s="14">
        <v>135</v>
      </c>
      <c r="F40" s="18">
        <v>5</v>
      </c>
      <c r="G40" s="18" t="s">
        <v>31</v>
      </c>
      <c r="H40" s="18" t="s">
        <v>205</v>
      </c>
      <c r="I40" s="15" t="s">
        <v>206</v>
      </c>
      <c r="J40" s="18">
        <v>13458576866</v>
      </c>
      <c r="K40" s="18" t="s">
        <v>26</v>
      </c>
      <c r="L40" s="87">
        <v>64000</v>
      </c>
      <c r="M40" s="34">
        <v>64000</v>
      </c>
      <c r="N40" s="35">
        <v>44287</v>
      </c>
      <c r="O40" s="35">
        <v>44651</v>
      </c>
      <c r="P40" s="35" t="s">
        <v>207</v>
      </c>
      <c r="Q40" s="36" t="s">
        <v>208</v>
      </c>
      <c r="R40" s="36">
        <v>20220331</v>
      </c>
      <c r="S40" s="50"/>
    </row>
    <row r="41" s="1" customFormat="1" ht="57" spans="1:19">
      <c r="A41" s="20" t="s">
        <v>190</v>
      </c>
      <c r="B41" s="13">
        <v>38</v>
      </c>
      <c r="C41" s="18" t="s">
        <v>43</v>
      </c>
      <c r="D41" s="18" t="s">
        <v>209</v>
      </c>
      <c r="E41" s="14">
        <v>32</v>
      </c>
      <c r="F41" s="18">
        <v>1</v>
      </c>
      <c r="G41" s="18" t="s">
        <v>31</v>
      </c>
      <c r="H41" s="18" t="s">
        <v>99</v>
      </c>
      <c r="I41" s="15" t="s">
        <v>210</v>
      </c>
      <c r="J41" s="18">
        <v>17358671953</v>
      </c>
      <c r="K41" s="18" t="s">
        <v>26</v>
      </c>
      <c r="L41" s="87">
        <v>16000</v>
      </c>
      <c r="M41" s="34"/>
      <c r="N41" s="35">
        <v>43206</v>
      </c>
      <c r="O41" s="35">
        <v>45031</v>
      </c>
      <c r="P41" s="35" t="s">
        <v>211</v>
      </c>
      <c r="Q41" s="36" t="s">
        <v>212</v>
      </c>
      <c r="R41" s="36">
        <v>20210415</v>
      </c>
      <c r="S41" s="50" t="s">
        <v>213</v>
      </c>
    </row>
    <row r="42" s="1" customFormat="1" ht="57" spans="1:19">
      <c r="A42" s="20" t="s">
        <v>190</v>
      </c>
      <c r="B42" s="13">
        <v>39</v>
      </c>
      <c r="C42" s="18" t="s">
        <v>214</v>
      </c>
      <c r="D42" s="18" t="s">
        <v>215</v>
      </c>
      <c r="E42" s="14">
        <v>20</v>
      </c>
      <c r="F42" s="18"/>
      <c r="G42" s="18" t="s">
        <v>31</v>
      </c>
      <c r="H42" s="18" t="s">
        <v>216</v>
      </c>
      <c r="I42" s="15" t="s">
        <v>217</v>
      </c>
      <c r="J42" s="18">
        <v>18628977211</v>
      </c>
      <c r="K42" s="18" t="s">
        <v>26</v>
      </c>
      <c r="L42" s="87">
        <v>18500</v>
      </c>
      <c r="M42" s="34"/>
      <c r="N42" s="35">
        <v>43252</v>
      </c>
      <c r="O42" s="35">
        <v>44347</v>
      </c>
      <c r="P42" s="35" t="s">
        <v>218</v>
      </c>
      <c r="Q42" s="36" t="s">
        <v>219</v>
      </c>
      <c r="R42" s="36">
        <v>20210531</v>
      </c>
      <c r="S42" s="50"/>
    </row>
    <row r="43" s="1" customFormat="1" ht="57" spans="1:19">
      <c r="A43" s="20" t="s">
        <v>190</v>
      </c>
      <c r="B43" s="13">
        <v>40</v>
      </c>
      <c r="C43" s="18" t="s">
        <v>214</v>
      </c>
      <c r="D43" s="18" t="s">
        <v>215</v>
      </c>
      <c r="E43" s="20"/>
      <c r="F43" s="14">
        <v>25</v>
      </c>
      <c r="G43" s="18"/>
      <c r="H43" s="18"/>
      <c r="I43" s="18" t="s">
        <v>216</v>
      </c>
      <c r="J43" s="15" t="s">
        <v>220</v>
      </c>
      <c r="K43" s="18" t="s">
        <v>26</v>
      </c>
      <c r="L43" s="87">
        <v>14800</v>
      </c>
      <c r="M43" s="34"/>
      <c r="N43" s="35">
        <v>43374</v>
      </c>
      <c r="O43" s="35">
        <v>44469</v>
      </c>
      <c r="P43" s="35"/>
      <c r="Q43" s="36" t="s">
        <v>221</v>
      </c>
      <c r="R43" s="36">
        <v>20210930</v>
      </c>
      <c r="S43" s="36" t="s">
        <v>29</v>
      </c>
    </row>
    <row r="44" s="1" customFormat="1" ht="57" spans="1:19">
      <c r="A44" s="20" t="s">
        <v>190</v>
      </c>
      <c r="B44" s="13">
        <v>41</v>
      </c>
      <c r="C44" s="18" t="s">
        <v>37</v>
      </c>
      <c r="D44" s="18" t="s">
        <v>222</v>
      </c>
      <c r="E44" s="14">
        <v>70</v>
      </c>
      <c r="F44" s="18">
        <v>5</v>
      </c>
      <c r="G44" s="18" t="s">
        <v>31</v>
      </c>
      <c r="H44" s="18" t="s">
        <v>223</v>
      </c>
      <c r="I44" s="15" t="s">
        <v>224</v>
      </c>
      <c r="J44" s="18">
        <v>15982873975</v>
      </c>
      <c r="K44" s="18" t="s">
        <v>26</v>
      </c>
      <c r="L44" s="87">
        <v>7600</v>
      </c>
      <c r="M44" s="34"/>
      <c r="N44" s="35">
        <v>43466</v>
      </c>
      <c r="O44" s="35">
        <v>44561</v>
      </c>
      <c r="P44" s="35" t="s">
        <v>225</v>
      </c>
      <c r="Q44" s="36" t="s">
        <v>48</v>
      </c>
      <c r="R44" s="36">
        <v>20211231</v>
      </c>
      <c r="S44" s="50"/>
    </row>
    <row r="45" s="1" customFormat="1" ht="57" spans="1:19">
      <c r="A45" s="20" t="s">
        <v>190</v>
      </c>
      <c r="B45" s="13">
        <v>42</v>
      </c>
      <c r="C45" s="18" t="s">
        <v>37</v>
      </c>
      <c r="D45" s="18" t="s">
        <v>222</v>
      </c>
      <c r="E45" s="14">
        <v>20</v>
      </c>
      <c r="F45" s="18">
        <v>1</v>
      </c>
      <c r="G45" s="18" t="s">
        <v>31</v>
      </c>
      <c r="H45" s="18" t="s">
        <v>226</v>
      </c>
      <c r="I45" s="15" t="s">
        <v>227</v>
      </c>
      <c r="J45" s="18">
        <v>18981730658</v>
      </c>
      <c r="K45" s="18" t="s">
        <v>26</v>
      </c>
      <c r="L45" s="87">
        <v>1600</v>
      </c>
      <c r="M45" s="34">
        <v>1600</v>
      </c>
      <c r="N45" s="35">
        <v>44197</v>
      </c>
      <c r="O45" s="35">
        <v>44561</v>
      </c>
      <c r="P45" s="35" t="s">
        <v>228</v>
      </c>
      <c r="Q45" s="36" t="s">
        <v>42</v>
      </c>
      <c r="R45" s="36">
        <v>20211231</v>
      </c>
      <c r="S45" s="50"/>
    </row>
    <row r="46" s="1" customFormat="1" ht="57" spans="1:19">
      <c r="A46" s="20" t="s">
        <v>190</v>
      </c>
      <c r="B46" s="13">
        <v>43</v>
      </c>
      <c r="C46" s="18" t="s">
        <v>37</v>
      </c>
      <c r="D46" s="18" t="s">
        <v>222</v>
      </c>
      <c r="E46" s="14">
        <v>15</v>
      </c>
      <c r="F46" s="18">
        <v>1</v>
      </c>
      <c r="G46" s="18"/>
      <c r="H46" s="18" t="s">
        <v>223</v>
      </c>
      <c r="I46" s="15" t="s">
        <v>229</v>
      </c>
      <c r="J46" s="18">
        <v>13980077352</v>
      </c>
      <c r="K46" s="18" t="s">
        <v>26</v>
      </c>
      <c r="L46" s="87">
        <v>1600</v>
      </c>
      <c r="M46" s="34"/>
      <c r="N46" s="35">
        <v>43466</v>
      </c>
      <c r="O46" s="35">
        <v>44196</v>
      </c>
      <c r="P46" s="35" t="s">
        <v>230</v>
      </c>
      <c r="Q46" s="36" t="s">
        <v>36</v>
      </c>
      <c r="R46" s="36">
        <v>20201231</v>
      </c>
      <c r="S46" s="50"/>
    </row>
    <row r="47" s="1" customFormat="1" ht="57" spans="1:19">
      <c r="A47" s="20" t="s">
        <v>190</v>
      </c>
      <c r="B47" s="13">
        <v>44</v>
      </c>
      <c r="C47" s="18" t="s">
        <v>37</v>
      </c>
      <c r="D47" s="18" t="s">
        <v>222</v>
      </c>
      <c r="E47" s="14">
        <v>20</v>
      </c>
      <c r="F47" s="18">
        <v>2</v>
      </c>
      <c r="G47" s="18"/>
      <c r="H47" s="18" t="s">
        <v>39</v>
      </c>
      <c r="I47" s="15" t="s">
        <v>231</v>
      </c>
      <c r="J47" s="18">
        <v>17364793828</v>
      </c>
      <c r="K47" s="18" t="s">
        <v>26</v>
      </c>
      <c r="L47" s="87">
        <v>1400</v>
      </c>
      <c r="M47" s="34">
        <v>1400</v>
      </c>
      <c r="N47" s="35">
        <v>44197</v>
      </c>
      <c r="O47" s="35">
        <v>44561</v>
      </c>
      <c r="P47" s="35" t="s">
        <v>232</v>
      </c>
      <c r="Q47" s="36" t="s">
        <v>42</v>
      </c>
      <c r="R47" s="36">
        <v>20211231</v>
      </c>
      <c r="S47" s="50"/>
    </row>
    <row r="48" s="1" customFormat="1" ht="57" spans="1:19">
      <c r="A48" s="20" t="s">
        <v>233</v>
      </c>
      <c r="B48" s="13">
        <v>45</v>
      </c>
      <c r="C48" s="18" t="s">
        <v>22</v>
      </c>
      <c r="D48" s="18" t="s">
        <v>234</v>
      </c>
      <c r="E48" s="14">
        <v>3534</v>
      </c>
      <c r="F48" s="18"/>
      <c r="G48" s="18" t="s">
        <v>235</v>
      </c>
      <c r="H48" s="18" t="s">
        <v>236</v>
      </c>
      <c r="I48" s="15" t="s">
        <v>237</v>
      </c>
      <c r="J48" s="18">
        <v>13980077088</v>
      </c>
      <c r="K48" s="18" t="s">
        <v>26</v>
      </c>
      <c r="L48" s="87">
        <v>37700</v>
      </c>
      <c r="M48" s="34">
        <v>37700</v>
      </c>
      <c r="N48" s="35">
        <v>44375</v>
      </c>
      <c r="O48" s="35">
        <v>44739</v>
      </c>
      <c r="P48" s="35" t="s">
        <v>238</v>
      </c>
      <c r="Q48" s="36" t="s">
        <v>239</v>
      </c>
      <c r="R48" s="36">
        <v>20220627</v>
      </c>
      <c r="S48" s="50"/>
    </row>
    <row r="49" s="1" customFormat="1" ht="71.25" spans="1:19">
      <c r="A49" s="20" t="s">
        <v>233</v>
      </c>
      <c r="B49" s="13">
        <v>46</v>
      </c>
      <c r="C49" s="18" t="s">
        <v>22</v>
      </c>
      <c r="D49" s="18" t="s">
        <v>240</v>
      </c>
      <c r="E49" s="14">
        <v>2400</v>
      </c>
      <c r="F49" s="18"/>
      <c r="G49" s="18" t="s">
        <v>235</v>
      </c>
      <c r="H49" s="18" t="s">
        <v>241</v>
      </c>
      <c r="I49" s="15" t="s">
        <v>242</v>
      </c>
      <c r="J49" s="18" t="s">
        <v>243</v>
      </c>
      <c r="K49" s="18" t="s">
        <v>26</v>
      </c>
      <c r="L49" s="87">
        <v>2500</v>
      </c>
      <c r="M49" s="34">
        <v>2500</v>
      </c>
      <c r="N49" s="35">
        <v>43770</v>
      </c>
      <c r="O49" s="35">
        <v>44500</v>
      </c>
      <c r="P49" s="35" t="s">
        <v>244</v>
      </c>
      <c r="Q49" s="36" t="s">
        <v>245</v>
      </c>
      <c r="R49" s="36">
        <v>20211031</v>
      </c>
      <c r="S49" s="50"/>
    </row>
    <row r="50" s="1" customFormat="1" ht="71.25" spans="1:19">
      <c r="A50" s="20" t="s">
        <v>233</v>
      </c>
      <c r="B50" s="13">
        <v>47</v>
      </c>
      <c r="C50" s="18" t="s">
        <v>22</v>
      </c>
      <c r="D50" s="18" t="s">
        <v>234</v>
      </c>
      <c r="E50" s="14">
        <v>2539</v>
      </c>
      <c r="F50" s="18"/>
      <c r="G50" s="18" t="s">
        <v>246</v>
      </c>
      <c r="H50" s="18" t="s">
        <v>247</v>
      </c>
      <c r="I50" s="15" t="s">
        <v>248</v>
      </c>
      <c r="J50" s="18">
        <v>13980546588</v>
      </c>
      <c r="K50" s="18" t="s">
        <v>26</v>
      </c>
      <c r="L50" s="87">
        <v>32500</v>
      </c>
      <c r="M50" s="34"/>
      <c r="N50" s="35">
        <v>44010</v>
      </c>
      <c r="O50" s="35">
        <v>44374</v>
      </c>
      <c r="P50" s="35" t="s">
        <v>249</v>
      </c>
      <c r="Q50" s="36" t="s">
        <v>250</v>
      </c>
      <c r="R50" s="36">
        <v>20210627</v>
      </c>
      <c r="S50" s="50"/>
    </row>
    <row r="51" s="1" customFormat="1" ht="71.25" spans="1:19">
      <c r="A51" s="20" t="s">
        <v>233</v>
      </c>
      <c r="B51" s="13">
        <v>48</v>
      </c>
      <c r="C51" s="18" t="s">
        <v>22</v>
      </c>
      <c r="D51" s="18" t="s">
        <v>234</v>
      </c>
      <c r="E51" s="14">
        <v>5737</v>
      </c>
      <c r="F51" s="20" t="s">
        <v>93</v>
      </c>
      <c r="G51" s="20" t="s">
        <v>251</v>
      </c>
      <c r="H51" s="18" t="s">
        <v>247</v>
      </c>
      <c r="I51" s="15" t="s">
        <v>252</v>
      </c>
      <c r="J51" s="18">
        <v>13880023078</v>
      </c>
      <c r="K51" s="18" t="s">
        <v>26</v>
      </c>
      <c r="L51" s="87">
        <v>40000</v>
      </c>
      <c r="M51" s="34">
        <v>40000</v>
      </c>
      <c r="N51" s="35">
        <v>44375</v>
      </c>
      <c r="O51" s="35">
        <v>44739</v>
      </c>
      <c r="P51" s="35" t="s">
        <v>253</v>
      </c>
      <c r="Q51" s="36" t="s">
        <v>254</v>
      </c>
      <c r="R51" s="36">
        <v>20220627</v>
      </c>
      <c r="S51" s="50"/>
    </row>
    <row r="52" s="1" customFormat="1" ht="57" spans="1:19">
      <c r="A52" s="20" t="s">
        <v>233</v>
      </c>
      <c r="B52" s="13">
        <v>49</v>
      </c>
      <c r="C52" s="62" t="s">
        <v>22</v>
      </c>
      <c r="D52" s="18" t="s">
        <v>234</v>
      </c>
      <c r="E52" s="14">
        <v>2304</v>
      </c>
      <c r="F52" s="18"/>
      <c r="G52" s="18" t="s">
        <v>235</v>
      </c>
      <c r="H52" s="18" t="s">
        <v>247</v>
      </c>
      <c r="I52" s="15" t="s">
        <v>255</v>
      </c>
      <c r="J52" s="18">
        <v>13881719578</v>
      </c>
      <c r="K52" s="18" t="s">
        <v>26</v>
      </c>
      <c r="L52" s="87">
        <v>30720</v>
      </c>
      <c r="M52" s="34">
        <v>30720</v>
      </c>
      <c r="N52" s="35">
        <v>44375</v>
      </c>
      <c r="O52" s="35">
        <v>44739</v>
      </c>
      <c r="P52" s="35" t="s">
        <v>256</v>
      </c>
      <c r="Q52" s="36" t="s">
        <v>254</v>
      </c>
      <c r="R52" s="36">
        <v>20220627</v>
      </c>
      <c r="S52" s="50"/>
    </row>
    <row r="53" s="1" customFormat="1" ht="71.25" spans="1:19">
      <c r="A53" s="20" t="s">
        <v>233</v>
      </c>
      <c r="B53" s="13">
        <v>50</v>
      </c>
      <c r="C53" s="18" t="s">
        <v>22</v>
      </c>
      <c r="D53" s="18" t="s">
        <v>234</v>
      </c>
      <c r="E53" s="14">
        <v>2590</v>
      </c>
      <c r="F53" s="20"/>
      <c r="G53" s="18" t="s">
        <v>246</v>
      </c>
      <c r="H53" s="18" t="s">
        <v>257</v>
      </c>
      <c r="I53" s="15" t="s">
        <v>258</v>
      </c>
      <c r="J53" s="18">
        <v>13348815851</v>
      </c>
      <c r="K53" s="18" t="s">
        <v>26</v>
      </c>
      <c r="L53" s="87">
        <v>33150</v>
      </c>
      <c r="M53" s="34">
        <v>33150</v>
      </c>
      <c r="N53" s="35">
        <v>44375</v>
      </c>
      <c r="O53" s="35">
        <v>44739</v>
      </c>
      <c r="P53" s="35" t="s">
        <v>259</v>
      </c>
      <c r="Q53" s="36" t="s">
        <v>254</v>
      </c>
      <c r="R53" s="36">
        <v>20220627</v>
      </c>
      <c r="S53" s="50"/>
    </row>
    <row r="54" s="1" customFormat="1" ht="71.25" spans="1:19">
      <c r="A54" s="20" t="s">
        <v>233</v>
      </c>
      <c r="B54" s="13">
        <v>51</v>
      </c>
      <c r="C54" s="18" t="s">
        <v>22</v>
      </c>
      <c r="D54" s="18" t="s">
        <v>234</v>
      </c>
      <c r="E54" s="14">
        <v>2586</v>
      </c>
      <c r="F54" s="18"/>
      <c r="G54" s="18" t="s">
        <v>246</v>
      </c>
      <c r="H54" s="18" t="s">
        <v>260</v>
      </c>
      <c r="I54" s="15" t="s">
        <v>261</v>
      </c>
      <c r="J54" s="18">
        <v>13679009359</v>
      </c>
      <c r="K54" s="18" t="s">
        <v>26</v>
      </c>
      <c r="L54" s="87">
        <v>33100</v>
      </c>
      <c r="M54" s="34"/>
      <c r="N54" s="35">
        <v>44010</v>
      </c>
      <c r="O54" s="35">
        <v>44374</v>
      </c>
      <c r="P54" s="35" t="s">
        <v>262</v>
      </c>
      <c r="Q54" s="36" t="s">
        <v>250</v>
      </c>
      <c r="R54" s="36">
        <v>20210627</v>
      </c>
      <c r="S54" s="50"/>
    </row>
    <row r="55" s="1" customFormat="1" ht="71.25" spans="1:19">
      <c r="A55" s="20" t="s">
        <v>263</v>
      </c>
      <c r="B55" s="13">
        <v>52</v>
      </c>
      <c r="C55" s="18" t="s">
        <v>22</v>
      </c>
      <c r="D55" s="18" t="s">
        <v>264</v>
      </c>
      <c r="E55" s="14">
        <v>4200</v>
      </c>
      <c r="F55" s="84"/>
      <c r="G55" s="84"/>
      <c r="H55" s="33" t="s">
        <v>265</v>
      </c>
      <c r="I55" s="103" t="s">
        <v>266</v>
      </c>
      <c r="J55" s="18">
        <v>13709031052</v>
      </c>
      <c r="K55" s="18" t="s">
        <v>26</v>
      </c>
      <c r="L55" s="21">
        <v>53760</v>
      </c>
      <c r="M55" s="100">
        <v>53760</v>
      </c>
      <c r="N55" s="35">
        <v>44375</v>
      </c>
      <c r="O55" s="35">
        <v>44739</v>
      </c>
      <c r="P55" s="35" t="s">
        <v>267</v>
      </c>
      <c r="Q55" s="36" t="s">
        <v>254</v>
      </c>
      <c r="R55" s="36">
        <v>20220627</v>
      </c>
      <c r="S55" s="50"/>
    </row>
    <row r="56" s="1" customFormat="1" ht="42.75" spans="1:19">
      <c r="A56" s="20" t="s">
        <v>233</v>
      </c>
      <c r="B56" s="13">
        <v>53</v>
      </c>
      <c r="C56" s="18" t="s">
        <v>22</v>
      </c>
      <c r="D56" s="18"/>
      <c r="E56" s="14"/>
      <c r="F56" s="84"/>
      <c r="G56" s="84"/>
      <c r="H56" s="33" t="s">
        <v>268</v>
      </c>
      <c r="I56" s="103" t="s">
        <v>269</v>
      </c>
      <c r="J56" s="18"/>
      <c r="K56" s="18"/>
      <c r="L56" s="21"/>
      <c r="M56" s="100"/>
      <c r="N56" s="35">
        <v>40658</v>
      </c>
      <c r="O56" s="35">
        <v>44310</v>
      </c>
      <c r="P56" s="35"/>
      <c r="Q56" s="36" t="s">
        <v>270</v>
      </c>
      <c r="R56" s="36"/>
      <c r="S56" s="50"/>
    </row>
    <row r="57" s="1" customFormat="1" ht="42.75" spans="1:19">
      <c r="A57" s="23" t="s">
        <v>271</v>
      </c>
      <c r="B57" s="13">
        <v>54</v>
      </c>
      <c r="C57" s="18" t="s">
        <v>109</v>
      </c>
      <c r="D57" s="24" t="s">
        <v>272</v>
      </c>
      <c r="E57" s="14">
        <v>1538</v>
      </c>
      <c r="F57" s="26">
        <v>26</v>
      </c>
      <c r="G57" s="24" t="s">
        <v>273</v>
      </c>
      <c r="H57" s="24" t="s">
        <v>274</v>
      </c>
      <c r="I57" s="45" t="s">
        <v>275</v>
      </c>
      <c r="J57" s="104">
        <v>15517847886</v>
      </c>
      <c r="K57" s="24" t="s">
        <v>26</v>
      </c>
      <c r="L57" s="21">
        <v>75000</v>
      </c>
      <c r="M57" s="100">
        <v>75000</v>
      </c>
      <c r="N57" s="35">
        <v>44197</v>
      </c>
      <c r="O57" s="35">
        <v>44561</v>
      </c>
      <c r="P57" s="35" t="s">
        <v>276</v>
      </c>
      <c r="Q57" s="35" t="s">
        <v>42</v>
      </c>
      <c r="R57" s="36">
        <v>20211231</v>
      </c>
      <c r="S57" s="50"/>
    </row>
    <row r="58" s="1" customFormat="1" ht="42.75" spans="1:19">
      <c r="A58" s="23" t="s">
        <v>271</v>
      </c>
      <c r="B58" s="13">
        <v>55</v>
      </c>
      <c r="C58" s="18" t="s">
        <v>22</v>
      </c>
      <c r="D58" s="24" t="s">
        <v>277</v>
      </c>
      <c r="E58" s="23"/>
      <c r="F58" s="14">
        <v>200</v>
      </c>
      <c r="G58" s="26"/>
      <c r="H58" s="24" t="s">
        <v>278</v>
      </c>
      <c r="I58" s="24" t="s">
        <v>279</v>
      </c>
      <c r="J58" s="45" t="s">
        <v>280</v>
      </c>
      <c r="K58" s="24" t="s">
        <v>26</v>
      </c>
      <c r="L58" s="87">
        <v>3000</v>
      </c>
      <c r="M58" s="34"/>
      <c r="N58" s="35">
        <v>44087</v>
      </c>
      <c r="O58" s="35">
        <v>44451</v>
      </c>
      <c r="P58" s="35" t="s">
        <v>281</v>
      </c>
      <c r="Q58" s="35" t="s">
        <v>282</v>
      </c>
      <c r="R58" s="109">
        <v>20210912</v>
      </c>
      <c r="S58" s="109" t="s">
        <v>29</v>
      </c>
    </row>
    <row r="59" s="1" customFormat="1" ht="57" spans="1:19">
      <c r="A59" s="23" t="s">
        <v>283</v>
      </c>
      <c r="B59" s="13">
        <v>56</v>
      </c>
      <c r="C59" s="24" t="s">
        <v>37</v>
      </c>
      <c r="D59" s="24" t="s">
        <v>284</v>
      </c>
      <c r="E59" s="25">
        <v>3300</v>
      </c>
      <c r="F59" s="26">
        <v>5</v>
      </c>
      <c r="G59" s="24" t="s">
        <v>31</v>
      </c>
      <c r="H59" s="24" t="s">
        <v>285</v>
      </c>
      <c r="I59" s="45" t="s">
        <v>286</v>
      </c>
      <c r="J59" s="26">
        <v>13308093982</v>
      </c>
      <c r="K59" s="24" t="s">
        <v>26</v>
      </c>
      <c r="L59" s="93">
        <v>40000</v>
      </c>
      <c r="M59" s="34">
        <v>40000</v>
      </c>
      <c r="N59" s="35">
        <v>44348</v>
      </c>
      <c r="O59" s="35">
        <v>44712</v>
      </c>
      <c r="P59" s="35" t="s">
        <v>287</v>
      </c>
      <c r="Q59" s="46" t="s">
        <v>288</v>
      </c>
      <c r="R59" s="46">
        <v>20220531</v>
      </c>
      <c r="S59" s="50"/>
    </row>
    <row r="60" s="1" customFormat="1" ht="42.75" spans="1:19">
      <c r="A60" s="23" t="s">
        <v>283</v>
      </c>
      <c r="B60" s="13">
        <v>57</v>
      </c>
      <c r="C60" s="24" t="s">
        <v>22</v>
      </c>
      <c r="D60" s="24" t="s">
        <v>284</v>
      </c>
      <c r="E60" s="14">
        <v>100</v>
      </c>
      <c r="F60" s="26"/>
      <c r="G60" s="24" t="s">
        <v>273</v>
      </c>
      <c r="H60" s="24" t="s">
        <v>274</v>
      </c>
      <c r="I60" s="45" t="s">
        <v>289</v>
      </c>
      <c r="J60" s="26">
        <v>15680079513</v>
      </c>
      <c r="K60" s="24" t="s">
        <v>26</v>
      </c>
      <c r="L60" s="87">
        <v>20000</v>
      </c>
      <c r="M60" s="34">
        <v>20000</v>
      </c>
      <c r="N60" s="35">
        <v>44331</v>
      </c>
      <c r="O60" s="35">
        <v>44695</v>
      </c>
      <c r="P60" s="35" t="s">
        <v>290</v>
      </c>
      <c r="Q60" s="35" t="s">
        <v>291</v>
      </c>
      <c r="R60" s="109">
        <v>20220514</v>
      </c>
      <c r="S60" s="50"/>
    </row>
    <row r="61" s="1" customFormat="1" ht="28.5" spans="1:19">
      <c r="A61" s="27" t="s">
        <v>292</v>
      </c>
      <c r="B61" s="13">
        <v>58</v>
      </c>
      <c r="C61" s="28" t="s">
        <v>293</v>
      </c>
      <c r="D61" s="28" t="s">
        <v>294</v>
      </c>
      <c r="E61" s="85">
        <v>1598</v>
      </c>
      <c r="F61" s="86"/>
      <c r="G61" s="28"/>
      <c r="H61" s="28"/>
      <c r="I61" s="105" t="s">
        <v>295</v>
      </c>
      <c r="J61" s="106">
        <v>13881983000</v>
      </c>
      <c r="K61" s="28" t="s">
        <v>26</v>
      </c>
      <c r="L61" s="21">
        <v>39123.99</v>
      </c>
      <c r="M61" s="100">
        <v>39123.99</v>
      </c>
      <c r="N61" s="35">
        <v>40540</v>
      </c>
      <c r="O61" s="100" t="s">
        <v>296</v>
      </c>
      <c r="P61" s="100" t="s">
        <v>93</v>
      </c>
      <c r="Q61" s="110" t="s">
        <v>297</v>
      </c>
      <c r="R61" s="111" t="s">
        <v>298</v>
      </c>
      <c r="S61" s="50"/>
    </row>
    <row r="62" s="1" customFormat="1" ht="28.5" spans="1:19">
      <c r="A62" s="27"/>
      <c r="B62" s="13">
        <v>59</v>
      </c>
      <c r="C62" s="28" t="s">
        <v>93</v>
      </c>
      <c r="D62" s="112" t="s">
        <v>299</v>
      </c>
      <c r="E62" s="85">
        <v>1864</v>
      </c>
      <c r="F62" s="86"/>
      <c r="G62" s="28"/>
      <c r="H62" s="28"/>
      <c r="I62" s="112" t="s">
        <v>300</v>
      </c>
      <c r="J62" s="28"/>
      <c r="K62" s="28" t="s">
        <v>26</v>
      </c>
      <c r="L62" s="46">
        <v>6720</v>
      </c>
      <c r="M62" s="100">
        <v>6720</v>
      </c>
      <c r="N62" s="35">
        <v>41869</v>
      </c>
      <c r="O62" s="35">
        <v>49174</v>
      </c>
      <c r="P62" s="100" t="s">
        <v>93</v>
      </c>
      <c r="Q62" s="113" t="s">
        <v>301</v>
      </c>
      <c r="R62" s="111">
        <v>20211231</v>
      </c>
      <c r="S62" s="50"/>
    </row>
    <row r="63" s="1" customFormat="1" ht="28.5" spans="1:19">
      <c r="A63" s="27"/>
      <c r="B63" s="13">
        <v>60</v>
      </c>
      <c r="C63" s="28" t="s">
        <v>93</v>
      </c>
      <c r="D63" s="112" t="s">
        <v>302</v>
      </c>
      <c r="E63" s="83">
        <v>5358.01</v>
      </c>
      <c r="F63" s="86"/>
      <c r="G63" s="28"/>
      <c r="H63" s="28"/>
      <c r="I63" s="112" t="s">
        <v>300</v>
      </c>
      <c r="J63" s="28"/>
      <c r="K63" s="28" t="s">
        <v>26</v>
      </c>
      <c r="L63" s="85">
        <v>7840</v>
      </c>
      <c r="M63" s="100">
        <v>7840</v>
      </c>
      <c r="N63" s="35">
        <v>41869</v>
      </c>
      <c r="O63" s="35">
        <v>49174</v>
      </c>
      <c r="P63" s="100" t="s">
        <v>93</v>
      </c>
      <c r="Q63" s="113" t="s">
        <v>301</v>
      </c>
      <c r="R63" s="111">
        <v>20211231</v>
      </c>
      <c r="S63" s="50"/>
    </row>
    <row r="64" s="1" customFormat="1" ht="28.5" spans="1:19">
      <c r="A64" s="27"/>
      <c r="B64" s="13">
        <v>61</v>
      </c>
      <c r="C64" s="28" t="s">
        <v>93</v>
      </c>
      <c r="D64" s="28" t="s">
        <v>263</v>
      </c>
      <c r="E64" s="83" t="s">
        <v>303</v>
      </c>
      <c r="F64" s="86"/>
      <c r="G64" s="28"/>
      <c r="H64" s="28"/>
      <c r="I64" s="28" t="s">
        <v>263</v>
      </c>
      <c r="J64" s="28"/>
      <c r="K64" s="28" t="s">
        <v>26</v>
      </c>
      <c r="L64" s="21">
        <v>6150</v>
      </c>
      <c r="M64" s="100">
        <v>6150</v>
      </c>
      <c r="N64" s="100"/>
      <c r="O64" s="100"/>
      <c r="P64" s="100"/>
      <c r="Q64" s="110" t="s">
        <v>304</v>
      </c>
      <c r="R64" s="111">
        <v>20211231</v>
      </c>
      <c r="S64" s="50"/>
    </row>
    <row r="65" s="1" customFormat="1" ht="14.25" spans="1:19">
      <c r="A65" s="27" t="s">
        <v>305</v>
      </c>
      <c r="B65" s="18"/>
      <c r="C65" s="28" t="s">
        <v>93</v>
      </c>
      <c r="D65" s="28"/>
      <c r="E65" s="29">
        <v>73146</v>
      </c>
      <c r="F65" s="29" t="s">
        <v>93</v>
      </c>
      <c r="G65" s="28"/>
      <c r="H65" s="28"/>
      <c r="I65" s="28"/>
      <c r="J65" s="28"/>
      <c r="K65" s="28"/>
      <c r="L65" s="93">
        <v>1780152.2</v>
      </c>
      <c r="M65" s="47">
        <f>SUM(M4:M64)</f>
        <v>1232952.2</v>
      </c>
      <c r="N65" s="47"/>
      <c r="O65" s="47"/>
      <c r="P65" s="47"/>
      <c r="Q65" s="28"/>
      <c r="R65" s="28"/>
      <c r="S65" s="50"/>
    </row>
    <row r="66" spans="12:12">
      <c r="L66" s="3" t="s">
        <v>93</v>
      </c>
    </row>
    <row r="67" spans="12:12">
      <c r="L67" s="3" t="s">
        <v>93</v>
      </c>
    </row>
  </sheetData>
  <mergeCells count="3">
    <mergeCell ref="A1:R1"/>
    <mergeCell ref="A2:I2"/>
    <mergeCell ref="J2:R2"/>
  </mergeCells>
  <pageMargins left="0.554861111111111" right="0.554861111111111" top="0.802777777777778" bottom="0.60625" header="0.5" footer="0.5"/>
  <pageSetup paperSize="9" scale="67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8"/>
  <sheetViews>
    <sheetView topLeftCell="A23" workbookViewId="0">
      <selection activeCell="N20" sqref="N20"/>
    </sheetView>
  </sheetViews>
  <sheetFormatPr defaultColWidth="9" defaultRowHeight="13.5"/>
  <cols>
    <col min="1" max="1" width="13.375" style="3" customWidth="1"/>
    <col min="2" max="4" width="9" style="3"/>
    <col min="5" max="5" width="10.375" style="3"/>
    <col min="6" max="9" width="9" style="3"/>
    <col min="10" max="10" width="13.75" style="3"/>
    <col min="11" max="11" width="9" style="3"/>
    <col min="12" max="12" width="12.625" style="3" customWidth="1"/>
    <col min="13" max="13" width="14.125" style="3" customWidth="1"/>
    <col min="14" max="14" width="11.25" style="3" customWidth="1"/>
    <col min="15" max="15" width="11.875" style="3" customWidth="1"/>
    <col min="16" max="16" width="10.375" style="3"/>
    <col min="17" max="17" width="13.875" style="3" customWidth="1"/>
    <col min="18" max="18" width="10.375" style="3"/>
    <col min="19" max="19" width="9" style="3"/>
    <col min="20" max="16356" width="9" style="1"/>
  </cols>
  <sheetData>
    <row r="1" s="1" customFormat="1" ht="23.25" spans="1:19">
      <c r="A1" s="5" t="s">
        <v>0</v>
      </c>
      <c r="B1" s="6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3"/>
    </row>
    <row r="2" s="1" customFormat="1" ht="20.25" spans="1:19">
      <c r="A2" s="7" t="s">
        <v>1</v>
      </c>
      <c r="B2" s="8"/>
      <c r="C2" s="7"/>
      <c r="D2" s="7"/>
      <c r="E2" s="7"/>
      <c r="F2" s="7"/>
      <c r="G2" s="7"/>
      <c r="H2" s="7"/>
      <c r="I2" s="7"/>
      <c r="J2" s="30"/>
      <c r="K2" s="30"/>
      <c r="L2" s="30"/>
      <c r="M2" s="30"/>
      <c r="N2" s="30"/>
      <c r="O2" s="30"/>
      <c r="P2" s="32"/>
      <c r="Q2" s="32"/>
      <c r="R2" s="32"/>
      <c r="S2" s="3"/>
    </row>
    <row r="3" s="2" customFormat="1" ht="56.25" spans="1:19">
      <c r="A3" s="9" t="s">
        <v>2</v>
      </c>
      <c r="B3" s="10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0" t="s">
        <v>13</v>
      </c>
      <c r="M3" s="10" t="s">
        <v>14</v>
      </c>
      <c r="N3" s="10" t="s">
        <v>15</v>
      </c>
      <c r="O3" s="10" t="s">
        <v>16</v>
      </c>
      <c r="P3" s="10" t="s">
        <v>17</v>
      </c>
      <c r="Q3" s="11" t="s">
        <v>18</v>
      </c>
      <c r="R3" s="11" t="s">
        <v>19</v>
      </c>
      <c r="S3" s="11" t="s">
        <v>20</v>
      </c>
    </row>
    <row r="4" s="1" customFormat="1" ht="71.25" spans="1:19">
      <c r="A4" s="12" t="s">
        <v>21</v>
      </c>
      <c r="B4" s="13">
        <v>1</v>
      </c>
      <c r="C4" s="13" t="s">
        <v>22</v>
      </c>
      <c r="D4" s="13" t="s">
        <v>23</v>
      </c>
      <c r="E4" s="14">
        <v>5280</v>
      </c>
      <c r="F4" s="13"/>
      <c r="G4" s="13"/>
      <c r="H4" s="13"/>
      <c r="I4" s="15" t="s">
        <v>24</v>
      </c>
      <c r="J4" s="33" t="s">
        <v>25</v>
      </c>
      <c r="K4" s="13" t="s">
        <v>26</v>
      </c>
      <c r="L4" s="87">
        <f>21600*1.08</f>
        <v>23328</v>
      </c>
      <c r="M4" s="34">
        <v>23328</v>
      </c>
      <c r="N4" s="88">
        <v>43647</v>
      </c>
      <c r="O4" s="88">
        <v>44742</v>
      </c>
      <c r="P4" s="88" t="s">
        <v>27</v>
      </c>
      <c r="Q4" s="36" t="s">
        <v>28</v>
      </c>
      <c r="R4" s="36">
        <v>20210630</v>
      </c>
      <c r="S4" s="50" t="s">
        <v>29</v>
      </c>
    </row>
    <row r="5" s="1" customFormat="1" ht="28.5" spans="1:19">
      <c r="A5" s="12" t="s">
        <v>21</v>
      </c>
      <c r="B5" s="13">
        <v>2</v>
      </c>
      <c r="C5" s="13" t="s">
        <v>22</v>
      </c>
      <c r="D5" s="13" t="s">
        <v>30</v>
      </c>
      <c r="E5" s="14">
        <v>500</v>
      </c>
      <c r="F5" s="13"/>
      <c r="G5" s="13" t="s">
        <v>31</v>
      </c>
      <c r="H5" s="13" t="s">
        <v>32</v>
      </c>
      <c r="I5" s="15" t="s">
        <v>33</v>
      </c>
      <c r="J5" s="33" t="s">
        <v>34</v>
      </c>
      <c r="K5" s="13" t="s">
        <v>26</v>
      </c>
      <c r="L5" s="87">
        <v>2000</v>
      </c>
      <c r="M5" s="34" t="s">
        <v>306</v>
      </c>
      <c r="N5" s="35">
        <v>43466</v>
      </c>
      <c r="O5" s="35">
        <v>44196</v>
      </c>
      <c r="P5" s="35" t="s">
        <v>35</v>
      </c>
      <c r="Q5" s="36" t="s">
        <v>36</v>
      </c>
      <c r="R5" s="36">
        <v>20201231</v>
      </c>
      <c r="S5" s="50"/>
    </row>
    <row r="6" s="1" customFormat="1" ht="57" spans="1:19">
      <c r="A6" s="12" t="s">
        <v>21</v>
      </c>
      <c r="B6" s="13">
        <v>3</v>
      </c>
      <c r="C6" s="13" t="s">
        <v>37</v>
      </c>
      <c r="D6" s="13" t="s">
        <v>38</v>
      </c>
      <c r="E6" s="14">
        <v>240</v>
      </c>
      <c r="F6" s="13"/>
      <c r="G6" s="13" t="s">
        <v>31</v>
      </c>
      <c r="H6" s="13" t="s">
        <v>39</v>
      </c>
      <c r="I6" s="15" t="s">
        <v>40</v>
      </c>
      <c r="J6" s="33">
        <v>18908069076</v>
      </c>
      <c r="K6" s="13" t="s">
        <v>26</v>
      </c>
      <c r="L6" s="87">
        <v>8000</v>
      </c>
      <c r="M6" s="34">
        <v>8000</v>
      </c>
      <c r="N6" s="35">
        <v>44197</v>
      </c>
      <c r="O6" s="35">
        <v>44561</v>
      </c>
      <c r="P6" s="35" t="s">
        <v>41</v>
      </c>
      <c r="Q6" s="36" t="s">
        <v>42</v>
      </c>
      <c r="R6" s="36">
        <v>20211231</v>
      </c>
      <c r="S6" s="50"/>
    </row>
    <row r="7" s="53" customFormat="1" ht="85.5" spans="1:19">
      <c r="A7" s="114" t="s">
        <v>21</v>
      </c>
      <c r="B7" s="66">
        <v>4</v>
      </c>
      <c r="C7" s="66" t="s">
        <v>43</v>
      </c>
      <c r="D7" s="115" t="s">
        <v>44</v>
      </c>
      <c r="E7" s="116">
        <v>652</v>
      </c>
      <c r="F7" s="66"/>
      <c r="G7" s="66"/>
      <c r="H7" s="66" t="s">
        <v>45</v>
      </c>
      <c r="I7" s="115" t="s">
        <v>46</v>
      </c>
      <c r="J7" s="117">
        <v>13880289476</v>
      </c>
      <c r="K7" s="66" t="s">
        <v>26</v>
      </c>
      <c r="L7" s="118">
        <v>105000</v>
      </c>
      <c r="M7" s="38" t="s">
        <v>307</v>
      </c>
      <c r="N7" s="119">
        <v>43466</v>
      </c>
      <c r="O7" s="119">
        <v>44560</v>
      </c>
      <c r="P7" s="119" t="s">
        <v>47</v>
      </c>
      <c r="Q7" s="52" t="s">
        <v>48</v>
      </c>
      <c r="R7" s="52">
        <v>20201230</v>
      </c>
      <c r="S7" s="72"/>
    </row>
    <row r="8" s="1" customFormat="1" ht="85.5" spans="1:19">
      <c r="A8" s="12" t="s">
        <v>21</v>
      </c>
      <c r="B8" s="13">
        <v>5</v>
      </c>
      <c r="C8" s="13" t="s">
        <v>43</v>
      </c>
      <c r="D8" s="15" t="s">
        <v>49</v>
      </c>
      <c r="E8" s="16">
        <v>166.45</v>
      </c>
      <c r="F8" s="13"/>
      <c r="G8" s="13"/>
      <c r="H8" s="13" t="s">
        <v>50</v>
      </c>
      <c r="I8" s="15" t="s">
        <v>51</v>
      </c>
      <c r="J8" s="37" t="s">
        <v>52</v>
      </c>
      <c r="K8" s="13" t="s">
        <v>26</v>
      </c>
      <c r="L8" s="87">
        <v>90000</v>
      </c>
      <c r="M8" s="34">
        <v>80000</v>
      </c>
      <c r="N8" s="35">
        <v>43466</v>
      </c>
      <c r="O8" s="35">
        <v>44195</v>
      </c>
      <c r="P8" s="35" t="s">
        <v>53</v>
      </c>
      <c r="Q8" s="36" t="s">
        <v>54</v>
      </c>
      <c r="R8" s="36">
        <v>20201230</v>
      </c>
      <c r="S8" s="50"/>
    </row>
    <row r="9" s="1" customFormat="1" ht="85.5" spans="1:19">
      <c r="A9" s="12" t="s">
        <v>21</v>
      </c>
      <c r="B9" s="13">
        <v>6</v>
      </c>
      <c r="C9" s="13" t="s">
        <v>43</v>
      </c>
      <c r="D9" s="15" t="s">
        <v>55</v>
      </c>
      <c r="E9" s="16">
        <v>107.45</v>
      </c>
      <c r="F9" s="13"/>
      <c r="G9" s="13"/>
      <c r="H9" s="13" t="s">
        <v>56</v>
      </c>
      <c r="I9" s="15" t="s">
        <v>57</v>
      </c>
      <c r="J9" s="37" t="s">
        <v>58</v>
      </c>
      <c r="K9" s="13" t="s">
        <v>26</v>
      </c>
      <c r="L9" s="87">
        <v>55000</v>
      </c>
      <c r="M9" s="34">
        <v>55000</v>
      </c>
      <c r="N9" s="35">
        <v>43466</v>
      </c>
      <c r="O9" s="35">
        <v>44195</v>
      </c>
      <c r="P9" s="35" t="s">
        <v>59</v>
      </c>
      <c r="Q9" s="36" t="s">
        <v>54</v>
      </c>
      <c r="R9" s="36">
        <v>20201230</v>
      </c>
      <c r="S9" s="50"/>
    </row>
    <row r="10" s="1" customFormat="1" ht="71.25" spans="1:19">
      <c r="A10" s="12" t="s">
        <v>21</v>
      </c>
      <c r="B10" s="13">
        <v>7</v>
      </c>
      <c r="C10" s="13" t="s">
        <v>43</v>
      </c>
      <c r="D10" s="15" t="s">
        <v>60</v>
      </c>
      <c r="E10" s="16">
        <v>835.66</v>
      </c>
      <c r="F10" s="13"/>
      <c r="G10" s="13"/>
      <c r="H10" s="13" t="s">
        <v>61</v>
      </c>
      <c r="I10" s="15" t="s">
        <v>62</v>
      </c>
      <c r="J10" s="33">
        <v>18982189838</v>
      </c>
      <c r="K10" s="13" t="s">
        <v>26</v>
      </c>
      <c r="L10" s="87">
        <v>100000</v>
      </c>
      <c r="M10" s="34">
        <v>60000</v>
      </c>
      <c r="N10" s="35">
        <v>43466</v>
      </c>
      <c r="O10" s="35">
        <v>44560</v>
      </c>
      <c r="P10" s="35" t="s">
        <v>63</v>
      </c>
      <c r="Q10" s="36" t="s">
        <v>48</v>
      </c>
      <c r="R10" s="36">
        <v>20201230</v>
      </c>
      <c r="S10" s="50"/>
    </row>
    <row r="11" s="1" customFormat="1" ht="57" spans="1:19">
      <c r="A11" s="12" t="s">
        <v>21</v>
      </c>
      <c r="B11" s="13">
        <v>8</v>
      </c>
      <c r="C11" s="13" t="s">
        <v>43</v>
      </c>
      <c r="D11" s="15" t="s">
        <v>64</v>
      </c>
      <c r="E11" s="16">
        <v>91.86</v>
      </c>
      <c r="F11" s="13">
        <v>2</v>
      </c>
      <c r="G11" s="13"/>
      <c r="H11" s="13" t="s">
        <v>65</v>
      </c>
      <c r="I11" s="15" t="s">
        <v>66</v>
      </c>
      <c r="J11" s="33">
        <v>18982029199</v>
      </c>
      <c r="K11" s="13" t="s">
        <v>26</v>
      </c>
      <c r="L11" s="87">
        <v>67241.52</v>
      </c>
      <c r="M11" s="34">
        <v>67241.52</v>
      </c>
      <c r="N11" s="35">
        <v>43617</v>
      </c>
      <c r="O11" s="35">
        <v>45443</v>
      </c>
      <c r="P11" s="35" t="s">
        <v>67</v>
      </c>
      <c r="Q11" s="36" t="s">
        <v>68</v>
      </c>
      <c r="R11" s="36">
        <v>20220531</v>
      </c>
      <c r="S11" s="50"/>
    </row>
    <row r="12" s="1" customFormat="1" ht="57" spans="1:19">
      <c r="A12" s="12" t="s">
        <v>21</v>
      </c>
      <c r="B12" s="13">
        <v>9</v>
      </c>
      <c r="C12" s="13" t="s">
        <v>22</v>
      </c>
      <c r="D12" s="15" t="s">
        <v>69</v>
      </c>
      <c r="E12" s="82">
        <v>3600</v>
      </c>
      <c r="F12" s="13"/>
      <c r="G12" s="13"/>
      <c r="H12" s="13" t="s">
        <v>70</v>
      </c>
      <c r="I12" s="15" t="s">
        <v>71</v>
      </c>
      <c r="J12" s="33">
        <v>13699030558</v>
      </c>
      <c r="K12" s="13" t="s">
        <v>26</v>
      </c>
      <c r="L12" s="87">
        <v>8000</v>
      </c>
      <c r="M12" s="34">
        <v>24000</v>
      </c>
      <c r="N12" s="35">
        <v>44105</v>
      </c>
      <c r="O12" s="35">
        <v>45199</v>
      </c>
      <c r="P12" s="35" t="s">
        <v>72</v>
      </c>
      <c r="Q12" s="36" t="s">
        <v>73</v>
      </c>
      <c r="R12" s="36">
        <v>20220930</v>
      </c>
      <c r="S12" s="50"/>
    </row>
    <row r="13" s="1" customFormat="1" ht="114" spans="1:19">
      <c r="A13" s="12" t="s">
        <v>21</v>
      </c>
      <c r="B13" s="13">
        <v>10</v>
      </c>
      <c r="C13" s="13" t="s">
        <v>22</v>
      </c>
      <c r="D13" s="15" t="s">
        <v>74</v>
      </c>
      <c r="E13" s="82">
        <v>6920</v>
      </c>
      <c r="F13" s="13"/>
      <c r="G13" s="13"/>
      <c r="H13" s="13" t="s">
        <v>70</v>
      </c>
      <c r="I13" s="15" t="s">
        <v>71</v>
      </c>
      <c r="J13" s="33"/>
      <c r="K13" s="13" t="s">
        <v>26</v>
      </c>
      <c r="L13" s="87">
        <v>6000</v>
      </c>
      <c r="M13" s="34">
        <v>6000</v>
      </c>
      <c r="N13" s="35">
        <v>44300</v>
      </c>
      <c r="O13" s="35">
        <v>45199</v>
      </c>
      <c r="P13" s="35" t="s">
        <v>75</v>
      </c>
      <c r="Q13" s="36" t="s">
        <v>76</v>
      </c>
      <c r="R13" s="36">
        <v>20220930</v>
      </c>
      <c r="S13" s="50"/>
    </row>
    <row r="14" s="1" customFormat="1" ht="42.75" spans="1:19">
      <c r="A14" s="17" t="s">
        <v>77</v>
      </c>
      <c r="B14" s="13">
        <v>11</v>
      </c>
      <c r="C14" s="18" t="s">
        <v>22</v>
      </c>
      <c r="D14" s="18" t="s">
        <v>78</v>
      </c>
      <c r="E14" s="19">
        <v>2800</v>
      </c>
      <c r="F14" s="18"/>
      <c r="G14" s="18" t="s">
        <v>79</v>
      </c>
      <c r="H14" s="18" t="s">
        <v>80</v>
      </c>
      <c r="I14" s="15" t="s">
        <v>81</v>
      </c>
      <c r="J14" s="18">
        <v>13908097839</v>
      </c>
      <c r="K14" s="18" t="s">
        <v>26</v>
      </c>
      <c r="L14" s="87">
        <v>2000</v>
      </c>
      <c r="M14" s="34">
        <v>2000</v>
      </c>
      <c r="N14" s="35">
        <v>44197</v>
      </c>
      <c r="O14" s="35">
        <v>44561</v>
      </c>
      <c r="P14" s="35" t="s">
        <v>82</v>
      </c>
      <c r="Q14" s="36" t="s">
        <v>42</v>
      </c>
      <c r="R14" s="36">
        <v>20211231</v>
      </c>
      <c r="S14" s="50"/>
    </row>
    <row r="15" s="1" customFormat="1" ht="42.75" spans="1:19">
      <c r="A15" s="17" t="s">
        <v>77</v>
      </c>
      <c r="B15" s="13">
        <v>12</v>
      </c>
      <c r="C15" s="18" t="s">
        <v>22</v>
      </c>
      <c r="D15" s="18" t="s">
        <v>83</v>
      </c>
      <c r="E15" s="19">
        <v>3040</v>
      </c>
      <c r="F15" s="18"/>
      <c r="G15" s="18" t="s">
        <v>79</v>
      </c>
      <c r="H15" s="18" t="s">
        <v>84</v>
      </c>
      <c r="I15" s="15" t="s">
        <v>85</v>
      </c>
      <c r="J15" s="18">
        <v>13880536451</v>
      </c>
      <c r="K15" s="18" t="s">
        <v>26</v>
      </c>
      <c r="L15" s="87">
        <v>2000</v>
      </c>
      <c r="M15" s="34">
        <v>2000</v>
      </c>
      <c r="N15" s="35">
        <v>44197</v>
      </c>
      <c r="O15" s="35">
        <v>44561</v>
      </c>
      <c r="P15" s="36" t="s">
        <v>86</v>
      </c>
      <c r="Q15" s="36" t="s">
        <v>42</v>
      </c>
      <c r="R15" s="36">
        <v>20211231</v>
      </c>
      <c r="S15" s="50"/>
    </row>
    <row r="16" s="1" customFormat="1" ht="28.5" spans="1:19">
      <c r="A16" s="17" t="s">
        <v>77</v>
      </c>
      <c r="B16" s="13">
        <v>13</v>
      </c>
      <c r="C16" s="18" t="s">
        <v>22</v>
      </c>
      <c r="D16" s="18" t="s">
        <v>83</v>
      </c>
      <c r="E16" s="19">
        <v>800</v>
      </c>
      <c r="F16" s="18"/>
      <c r="G16" s="18" t="s">
        <v>79</v>
      </c>
      <c r="H16" s="18" t="s">
        <v>87</v>
      </c>
      <c r="I16" s="15" t="s">
        <v>88</v>
      </c>
      <c r="J16" s="18" t="s">
        <v>89</v>
      </c>
      <c r="K16" s="18" t="s">
        <v>26</v>
      </c>
      <c r="L16" s="87">
        <v>2000</v>
      </c>
      <c r="M16" s="34">
        <v>2000</v>
      </c>
      <c r="N16" s="35">
        <v>43466</v>
      </c>
      <c r="O16" s="35">
        <v>44561</v>
      </c>
      <c r="P16" s="36" t="s">
        <v>90</v>
      </c>
      <c r="Q16" s="36" t="s">
        <v>91</v>
      </c>
      <c r="R16" s="36">
        <v>20211231</v>
      </c>
      <c r="S16" s="50"/>
    </row>
    <row r="17" s="1" customFormat="1" ht="28.5" spans="1:19">
      <c r="A17" s="17" t="s">
        <v>77</v>
      </c>
      <c r="B17" s="13">
        <v>14</v>
      </c>
      <c r="C17" s="18" t="s">
        <v>37</v>
      </c>
      <c r="D17" s="18" t="s">
        <v>92</v>
      </c>
      <c r="E17" s="18">
        <v>135</v>
      </c>
      <c r="F17" s="19" t="s">
        <v>93</v>
      </c>
      <c r="G17" s="18">
        <v>3</v>
      </c>
      <c r="H17" s="18" t="s">
        <v>31</v>
      </c>
      <c r="I17" s="18" t="s">
        <v>94</v>
      </c>
      <c r="J17" s="15" t="s">
        <v>95</v>
      </c>
      <c r="K17" s="18" t="s">
        <v>26</v>
      </c>
      <c r="L17" s="18">
        <v>1200</v>
      </c>
      <c r="M17" s="93">
        <v>1200</v>
      </c>
      <c r="N17" s="35">
        <v>43678</v>
      </c>
      <c r="O17" s="35">
        <v>44408</v>
      </c>
      <c r="P17" s="35" t="s">
        <v>96</v>
      </c>
      <c r="Q17" s="36" t="s">
        <v>97</v>
      </c>
      <c r="R17" s="36">
        <v>20210731</v>
      </c>
      <c r="S17" s="36" t="s">
        <v>29</v>
      </c>
    </row>
    <row r="18" s="1" customFormat="1" ht="57" spans="1:19">
      <c r="A18" s="17" t="s">
        <v>77</v>
      </c>
      <c r="B18" s="13">
        <v>15</v>
      </c>
      <c r="C18" s="18" t="s">
        <v>43</v>
      </c>
      <c r="D18" s="18" t="s">
        <v>98</v>
      </c>
      <c r="E18" s="14">
        <v>190.3</v>
      </c>
      <c r="F18" s="18">
        <v>4</v>
      </c>
      <c r="G18" s="18" t="s">
        <v>31</v>
      </c>
      <c r="H18" s="15" t="s">
        <v>99</v>
      </c>
      <c r="I18" s="33" t="s">
        <v>100</v>
      </c>
      <c r="J18" s="18" t="s">
        <v>101</v>
      </c>
      <c r="K18" s="18" t="s">
        <v>26</v>
      </c>
      <c r="L18" s="87">
        <v>80000</v>
      </c>
      <c r="M18" s="34" t="s">
        <v>308</v>
      </c>
      <c r="N18" s="35">
        <v>43414</v>
      </c>
      <c r="O18" s="35">
        <v>44509</v>
      </c>
      <c r="P18" s="35" t="s">
        <v>102</v>
      </c>
      <c r="Q18" s="36" t="s">
        <v>103</v>
      </c>
      <c r="R18" s="36">
        <v>20211109</v>
      </c>
      <c r="S18" s="50"/>
    </row>
    <row r="19" s="1" customFormat="1" ht="85.5" spans="1:19">
      <c r="A19" s="17" t="s">
        <v>77</v>
      </c>
      <c r="B19" s="13">
        <v>16</v>
      </c>
      <c r="C19" s="18" t="s">
        <v>43</v>
      </c>
      <c r="D19" s="18" t="s">
        <v>104</v>
      </c>
      <c r="E19" s="14">
        <v>190.3</v>
      </c>
      <c r="F19" s="18">
        <v>4</v>
      </c>
      <c r="G19" s="18" t="s">
        <v>31</v>
      </c>
      <c r="H19" s="18" t="s">
        <v>105</v>
      </c>
      <c r="I19" s="15" t="s">
        <v>106</v>
      </c>
      <c r="J19" s="18">
        <v>13882259830</v>
      </c>
      <c r="K19" s="18" t="s">
        <v>26</v>
      </c>
      <c r="L19" s="87">
        <v>82000</v>
      </c>
      <c r="M19" s="34" t="s">
        <v>309</v>
      </c>
      <c r="N19" s="35">
        <v>44145</v>
      </c>
      <c r="O19" s="35">
        <v>44509</v>
      </c>
      <c r="P19" s="35" t="s">
        <v>107</v>
      </c>
      <c r="Q19" s="36" t="s">
        <v>108</v>
      </c>
      <c r="R19" s="36">
        <v>20211109</v>
      </c>
      <c r="S19" s="50"/>
    </row>
    <row r="20" s="1" customFormat="1" ht="42.75" spans="1:19">
      <c r="A20" s="17" t="s">
        <v>77</v>
      </c>
      <c r="B20" s="13">
        <v>17</v>
      </c>
      <c r="C20" s="18" t="s">
        <v>109</v>
      </c>
      <c r="D20" s="18" t="s">
        <v>110</v>
      </c>
      <c r="E20" s="14" t="s">
        <v>111</v>
      </c>
      <c r="F20" s="18"/>
      <c r="G20" s="18" t="s">
        <v>31</v>
      </c>
      <c r="H20" s="18" t="s">
        <v>112</v>
      </c>
      <c r="I20" s="15" t="s">
        <v>113</v>
      </c>
      <c r="J20" s="18">
        <v>13096336587</v>
      </c>
      <c r="K20" s="18" t="s">
        <v>26</v>
      </c>
      <c r="L20" s="87">
        <v>3000</v>
      </c>
      <c r="M20" s="34">
        <v>3000</v>
      </c>
      <c r="N20" s="35">
        <v>44378</v>
      </c>
      <c r="O20" s="35">
        <v>44742</v>
      </c>
      <c r="P20" s="35" t="s">
        <v>114</v>
      </c>
      <c r="Q20" s="36" t="s">
        <v>115</v>
      </c>
      <c r="R20" s="36">
        <v>20220630</v>
      </c>
      <c r="S20" s="50"/>
    </row>
    <row r="21" s="1" customFormat="1" ht="99.75" spans="1:19">
      <c r="A21" s="17" t="s">
        <v>116</v>
      </c>
      <c r="B21" s="13">
        <v>18</v>
      </c>
      <c r="C21" s="18" t="s">
        <v>109</v>
      </c>
      <c r="D21" s="18" t="s">
        <v>117</v>
      </c>
      <c r="E21" s="14" t="s">
        <v>118</v>
      </c>
      <c r="F21" s="18"/>
      <c r="G21" s="18" t="s">
        <v>31</v>
      </c>
      <c r="H21" s="18" t="s">
        <v>119</v>
      </c>
      <c r="I21" s="15" t="s">
        <v>120</v>
      </c>
      <c r="J21" s="18">
        <v>13350083389</v>
      </c>
      <c r="K21" s="18" t="s">
        <v>26</v>
      </c>
      <c r="L21" s="96">
        <f>51066.69*1.06</f>
        <v>54130.6914</v>
      </c>
      <c r="M21" s="97">
        <v>54130.69</v>
      </c>
      <c r="N21" s="35">
        <v>41153</v>
      </c>
      <c r="O21" s="35">
        <v>48457</v>
      </c>
      <c r="P21" s="35" t="s">
        <v>121</v>
      </c>
      <c r="Q21" s="36" t="s">
        <v>122</v>
      </c>
      <c r="R21" s="36">
        <v>20220831</v>
      </c>
      <c r="S21" s="50"/>
    </row>
    <row r="22" s="1" customFormat="1" ht="57" spans="1:19">
      <c r="A22" s="17" t="s">
        <v>116</v>
      </c>
      <c r="B22" s="13">
        <v>19</v>
      </c>
      <c r="C22" s="18" t="s">
        <v>37</v>
      </c>
      <c r="D22" s="18" t="s">
        <v>123</v>
      </c>
      <c r="E22" s="14">
        <v>9.5</v>
      </c>
      <c r="F22" s="18">
        <v>1</v>
      </c>
      <c r="G22" s="18" t="s">
        <v>31</v>
      </c>
      <c r="H22" s="18" t="s">
        <v>124</v>
      </c>
      <c r="I22" s="15" t="s">
        <v>125</v>
      </c>
      <c r="J22" s="18">
        <v>13880568557</v>
      </c>
      <c r="K22" s="18" t="s">
        <v>26</v>
      </c>
      <c r="L22" s="87">
        <v>500</v>
      </c>
      <c r="M22" s="34">
        <v>500</v>
      </c>
      <c r="N22" s="35">
        <v>44278</v>
      </c>
      <c r="O22" s="35">
        <v>44642</v>
      </c>
      <c r="P22" s="35" t="s">
        <v>126</v>
      </c>
      <c r="Q22" s="36" t="s">
        <v>127</v>
      </c>
      <c r="R22" s="36">
        <v>20220322</v>
      </c>
      <c r="S22" s="50"/>
    </row>
    <row r="23" s="1" customFormat="1" ht="85.5" spans="1:19">
      <c r="A23" s="17" t="s">
        <v>116</v>
      </c>
      <c r="B23" s="13">
        <v>20</v>
      </c>
      <c r="C23" s="18" t="s">
        <v>43</v>
      </c>
      <c r="D23" s="18" t="s">
        <v>128</v>
      </c>
      <c r="E23" s="14">
        <v>135.87</v>
      </c>
      <c r="F23" s="18">
        <v>5</v>
      </c>
      <c r="G23" s="18" t="s">
        <v>31</v>
      </c>
      <c r="H23" s="18" t="s">
        <v>99</v>
      </c>
      <c r="I23" s="15" t="s">
        <v>129</v>
      </c>
      <c r="J23" s="18">
        <v>13880293462</v>
      </c>
      <c r="K23" s="18" t="s">
        <v>26</v>
      </c>
      <c r="L23" s="87">
        <v>23500</v>
      </c>
      <c r="M23" s="34">
        <v>23500</v>
      </c>
      <c r="N23" s="35">
        <v>44197</v>
      </c>
      <c r="O23" s="35">
        <v>44561</v>
      </c>
      <c r="P23" s="35" t="s">
        <v>130</v>
      </c>
      <c r="Q23" s="36" t="s">
        <v>42</v>
      </c>
      <c r="R23" s="36">
        <v>20211231</v>
      </c>
      <c r="S23" s="50"/>
    </row>
    <row r="24" s="1" customFormat="1" ht="85.5" spans="1:19">
      <c r="A24" s="17" t="s">
        <v>116</v>
      </c>
      <c r="B24" s="13">
        <v>21</v>
      </c>
      <c r="C24" s="18" t="s">
        <v>43</v>
      </c>
      <c r="D24" s="18" t="s">
        <v>131</v>
      </c>
      <c r="E24" s="14">
        <v>81.52</v>
      </c>
      <c r="F24" s="18">
        <v>3</v>
      </c>
      <c r="G24" s="18" t="s">
        <v>31</v>
      </c>
      <c r="H24" s="18" t="s">
        <v>99</v>
      </c>
      <c r="I24" s="15" t="s">
        <v>132</v>
      </c>
      <c r="J24" s="98" t="s">
        <v>133</v>
      </c>
      <c r="K24" s="18" t="s">
        <v>26</v>
      </c>
      <c r="L24" s="96">
        <v>14100</v>
      </c>
      <c r="M24" s="97">
        <v>14100</v>
      </c>
      <c r="N24" s="35">
        <v>44030</v>
      </c>
      <c r="O24" s="35">
        <v>45124</v>
      </c>
      <c r="P24" s="35" t="s">
        <v>134</v>
      </c>
      <c r="Q24" s="36" t="s">
        <v>135</v>
      </c>
      <c r="R24" s="36">
        <v>20220717</v>
      </c>
      <c r="S24" s="50"/>
    </row>
    <row r="25" s="1" customFormat="1" ht="57" spans="1:19">
      <c r="A25" s="17" t="s">
        <v>116</v>
      </c>
      <c r="B25" s="13">
        <v>22</v>
      </c>
      <c r="C25" s="18" t="s">
        <v>22</v>
      </c>
      <c r="D25" s="18" t="s">
        <v>136</v>
      </c>
      <c r="E25" s="14">
        <v>500</v>
      </c>
      <c r="F25" s="18"/>
      <c r="G25" s="18" t="s">
        <v>31</v>
      </c>
      <c r="H25" s="18" t="s">
        <v>137</v>
      </c>
      <c r="I25" s="15" t="s">
        <v>138</v>
      </c>
      <c r="J25" s="18">
        <v>13568961899</v>
      </c>
      <c r="K25" s="18" t="s">
        <v>26</v>
      </c>
      <c r="L25" s="87">
        <v>10700</v>
      </c>
      <c r="M25" s="34">
        <v>10700</v>
      </c>
      <c r="N25" s="35">
        <v>44287</v>
      </c>
      <c r="O25" s="35">
        <v>44651</v>
      </c>
      <c r="P25" s="35" t="s">
        <v>139</v>
      </c>
      <c r="Q25" s="36" t="s">
        <v>140</v>
      </c>
      <c r="R25" s="36">
        <v>20220331</v>
      </c>
      <c r="S25" s="50"/>
    </row>
    <row r="26" s="1" customFormat="1" ht="128.25" spans="1:19">
      <c r="A26" s="17" t="s">
        <v>116</v>
      </c>
      <c r="B26" s="13">
        <v>23</v>
      </c>
      <c r="C26" s="18" t="s">
        <v>37</v>
      </c>
      <c r="D26" s="18" t="s">
        <v>141</v>
      </c>
      <c r="E26" s="14">
        <v>60</v>
      </c>
      <c r="F26" s="18">
        <v>2</v>
      </c>
      <c r="G26" s="18" t="s">
        <v>31</v>
      </c>
      <c r="H26" s="18" t="s">
        <v>124</v>
      </c>
      <c r="I26" s="15" t="s">
        <v>142</v>
      </c>
      <c r="J26" s="18">
        <v>13558681142</v>
      </c>
      <c r="K26" s="18" t="s">
        <v>26</v>
      </c>
      <c r="L26" s="87">
        <v>1300</v>
      </c>
      <c r="M26" s="34">
        <v>0</v>
      </c>
      <c r="N26" s="35">
        <v>43922</v>
      </c>
      <c r="O26" s="35">
        <v>44651</v>
      </c>
      <c r="P26" s="35" t="s">
        <v>143</v>
      </c>
      <c r="Q26" s="36" t="s">
        <v>144</v>
      </c>
      <c r="R26" s="36">
        <v>20220331</v>
      </c>
      <c r="S26" s="50"/>
    </row>
    <row r="27" s="1" customFormat="1" ht="57" spans="1:19">
      <c r="A27" s="17" t="s">
        <v>116</v>
      </c>
      <c r="B27" s="13">
        <v>24</v>
      </c>
      <c r="C27" s="18" t="s">
        <v>37</v>
      </c>
      <c r="D27" s="18" t="s">
        <v>145</v>
      </c>
      <c r="E27" s="14">
        <v>55</v>
      </c>
      <c r="F27" s="18">
        <v>2</v>
      </c>
      <c r="G27" s="18" t="s">
        <v>31</v>
      </c>
      <c r="H27" s="18" t="s">
        <v>124</v>
      </c>
      <c r="I27" s="15" t="s">
        <v>146</v>
      </c>
      <c r="J27" s="18">
        <v>13881764910</v>
      </c>
      <c r="K27" s="18" t="s">
        <v>26</v>
      </c>
      <c r="L27" s="87">
        <v>1200</v>
      </c>
      <c r="M27" s="34">
        <v>1200</v>
      </c>
      <c r="N27" s="35">
        <v>44105</v>
      </c>
      <c r="O27" s="35">
        <v>44834</v>
      </c>
      <c r="P27" s="35" t="s">
        <v>147</v>
      </c>
      <c r="Q27" s="36" t="s">
        <v>148</v>
      </c>
      <c r="R27" s="36">
        <v>20220930</v>
      </c>
      <c r="S27" s="50"/>
    </row>
    <row r="28" s="1" customFormat="1" ht="71.25" spans="1:19">
      <c r="A28" s="20" t="s">
        <v>149</v>
      </c>
      <c r="B28" s="13">
        <v>25</v>
      </c>
      <c r="C28" s="18" t="s">
        <v>22</v>
      </c>
      <c r="D28" s="18" t="s">
        <v>150</v>
      </c>
      <c r="E28" s="21">
        <v>2000</v>
      </c>
      <c r="F28" s="18"/>
      <c r="G28" s="18"/>
      <c r="H28" s="18" t="s">
        <v>151</v>
      </c>
      <c r="I28" s="36" t="s">
        <v>152</v>
      </c>
      <c r="J28" s="18" t="s">
        <v>153</v>
      </c>
      <c r="K28" s="18" t="s">
        <v>26</v>
      </c>
      <c r="L28" s="87">
        <v>63888</v>
      </c>
      <c r="M28" s="34">
        <v>63888</v>
      </c>
      <c r="N28" s="35">
        <v>42005</v>
      </c>
      <c r="O28" s="35">
        <v>45657</v>
      </c>
      <c r="P28" s="35" t="s">
        <v>154</v>
      </c>
      <c r="Q28" s="40" t="s">
        <v>155</v>
      </c>
      <c r="R28" s="40">
        <v>20221231</v>
      </c>
      <c r="S28" s="50"/>
    </row>
    <row r="29" s="1" customFormat="1" ht="85.5" spans="1:19">
      <c r="A29" s="20" t="s">
        <v>149</v>
      </c>
      <c r="B29" s="13">
        <v>26</v>
      </c>
      <c r="C29" s="18" t="s">
        <v>22</v>
      </c>
      <c r="D29" s="20" t="s">
        <v>156</v>
      </c>
      <c r="E29" s="21" t="s">
        <v>157</v>
      </c>
      <c r="F29" s="18"/>
      <c r="G29" s="18"/>
      <c r="H29" s="22" t="s">
        <v>158</v>
      </c>
      <c r="I29" s="39" t="s">
        <v>159</v>
      </c>
      <c r="J29" s="15">
        <v>13540097779</v>
      </c>
      <c r="K29" s="18"/>
      <c r="L29" s="87">
        <f>8000*2</f>
        <v>16000</v>
      </c>
      <c r="M29" s="34"/>
      <c r="N29" s="35">
        <v>43647</v>
      </c>
      <c r="O29" s="35">
        <v>43830</v>
      </c>
      <c r="P29" s="35" t="s">
        <v>160</v>
      </c>
      <c r="Q29" s="40" t="s">
        <v>161</v>
      </c>
      <c r="R29" s="40">
        <v>20191231</v>
      </c>
      <c r="S29" s="50"/>
    </row>
    <row r="30" s="1" customFormat="1" ht="85.5" spans="1:19">
      <c r="A30" s="20" t="s">
        <v>149</v>
      </c>
      <c r="B30" s="13">
        <v>27</v>
      </c>
      <c r="C30" s="18" t="s">
        <v>22</v>
      </c>
      <c r="D30" s="20" t="s">
        <v>162</v>
      </c>
      <c r="E30" s="21" t="s">
        <v>163</v>
      </c>
      <c r="F30" s="18"/>
      <c r="G30" s="18"/>
      <c r="H30" s="18" t="s">
        <v>158</v>
      </c>
      <c r="I30" s="15" t="s">
        <v>164</v>
      </c>
      <c r="J30" s="15">
        <v>13388194205</v>
      </c>
      <c r="K30" s="18"/>
      <c r="L30" s="87">
        <f>15000*2</f>
        <v>30000</v>
      </c>
      <c r="M30" s="34"/>
      <c r="N30" s="35">
        <v>43739</v>
      </c>
      <c r="O30" s="35">
        <v>43830</v>
      </c>
      <c r="P30" s="35" t="s">
        <v>165</v>
      </c>
      <c r="Q30" s="40" t="s">
        <v>166</v>
      </c>
      <c r="R30" s="40">
        <v>20191231</v>
      </c>
      <c r="S30" s="50"/>
    </row>
    <row r="31" s="1" customFormat="1" ht="85.5" spans="1:19">
      <c r="A31" s="20" t="s">
        <v>149</v>
      </c>
      <c r="B31" s="13">
        <v>28</v>
      </c>
      <c r="C31" s="18" t="s">
        <v>22</v>
      </c>
      <c r="D31" s="20" t="s">
        <v>167</v>
      </c>
      <c r="E31" s="21"/>
      <c r="F31" s="18"/>
      <c r="G31" s="18"/>
      <c r="H31" s="18" t="s">
        <v>158</v>
      </c>
      <c r="I31" s="15" t="s">
        <v>168</v>
      </c>
      <c r="J31" s="15">
        <v>13608189900</v>
      </c>
      <c r="K31" s="18"/>
      <c r="L31" s="87">
        <f>11000*2</f>
        <v>22000</v>
      </c>
      <c r="M31" s="34"/>
      <c r="N31" s="35">
        <v>43647</v>
      </c>
      <c r="O31" s="35">
        <v>43830</v>
      </c>
      <c r="P31" s="35" t="s">
        <v>169</v>
      </c>
      <c r="Q31" s="40" t="s">
        <v>161</v>
      </c>
      <c r="R31" s="40">
        <v>20191231</v>
      </c>
      <c r="S31" s="50"/>
    </row>
    <row r="32" s="1" customFormat="1" ht="85.5" spans="1:19">
      <c r="A32" s="20" t="s">
        <v>149</v>
      </c>
      <c r="B32" s="13">
        <v>29</v>
      </c>
      <c r="C32" s="18" t="s">
        <v>22</v>
      </c>
      <c r="D32" s="20" t="s">
        <v>170</v>
      </c>
      <c r="E32" s="21"/>
      <c r="F32" s="18"/>
      <c r="G32" s="18"/>
      <c r="H32" s="18" t="s">
        <v>158</v>
      </c>
      <c r="I32" s="15" t="s">
        <v>171</v>
      </c>
      <c r="J32" s="15">
        <v>18980735300</v>
      </c>
      <c r="K32" s="18"/>
      <c r="L32" s="87">
        <f>6000*2</f>
        <v>12000</v>
      </c>
      <c r="M32" s="34"/>
      <c r="N32" s="35">
        <v>43647</v>
      </c>
      <c r="O32" s="35">
        <v>43830</v>
      </c>
      <c r="P32" s="35" t="s">
        <v>172</v>
      </c>
      <c r="Q32" s="40" t="s">
        <v>161</v>
      </c>
      <c r="R32" s="40">
        <v>20191231</v>
      </c>
      <c r="S32" s="50"/>
    </row>
    <row r="33" s="1" customFormat="1" ht="71.25" spans="1:19">
      <c r="A33" s="20" t="s">
        <v>149</v>
      </c>
      <c r="B33" s="13">
        <v>30</v>
      </c>
      <c r="C33" s="18" t="s">
        <v>22</v>
      </c>
      <c r="D33" s="20" t="s">
        <v>173</v>
      </c>
      <c r="E33" s="21">
        <v>210</v>
      </c>
      <c r="F33" s="18"/>
      <c r="G33" s="18"/>
      <c r="H33" s="18" t="s">
        <v>158</v>
      </c>
      <c r="I33" s="15" t="s">
        <v>174</v>
      </c>
      <c r="J33" s="15">
        <v>17708193419</v>
      </c>
      <c r="K33" s="18"/>
      <c r="L33" s="87">
        <f>5000*2</f>
        <v>10000</v>
      </c>
      <c r="M33" s="34" t="s">
        <v>310</v>
      </c>
      <c r="N33" s="35">
        <v>43466</v>
      </c>
      <c r="O33" s="35">
        <v>43830</v>
      </c>
      <c r="P33" s="35"/>
      <c r="Q33" s="40" t="s">
        <v>175</v>
      </c>
      <c r="R33" s="40">
        <v>20191231</v>
      </c>
      <c r="S33" s="50"/>
    </row>
    <row r="34" s="1" customFormat="1" ht="57" spans="1:19">
      <c r="A34" s="20" t="s">
        <v>149</v>
      </c>
      <c r="B34" s="13">
        <v>31</v>
      </c>
      <c r="C34" s="18" t="s">
        <v>37</v>
      </c>
      <c r="D34" s="18" t="s">
        <v>176</v>
      </c>
      <c r="E34" s="21">
        <v>260</v>
      </c>
      <c r="F34" s="18"/>
      <c r="G34" s="18"/>
      <c r="H34" s="18" t="s">
        <v>80</v>
      </c>
      <c r="I34" s="36" t="s">
        <v>177</v>
      </c>
      <c r="J34" s="18">
        <v>18683295788</v>
      </c>
      <c r="K34" s="18" t="s">
        <v>26</v>
      </c>
      <c r="L34" s="87">
        <v>0</v>
      </c>
      <c r="M34" s="34"/>
      <c r="N34" s="35">
        <v>44105</v>
      </c>
      <c r="O34" s="35">
        <v>44469</v>
      </c>
      <c r="P34" s="35" t="s">
        <v>178</v>
      </c>
      <c r="Q34" s="40" t="s">
        <v>179</v>
      </c>
      <c r="R34" s="40">
        <v>20210930</v>
      </c>
      <c r="S34" s="50"/>
    </row>
    <row r="35" s="1" customFormat="1" ht="114" spans="1:19">
      <c r="A35" s="20" t="s">
        <v>149</v>
      </c>
      <c r="B35" s="13">
        <v>32</v>
      </c>
      <c r="C35" s="18" t="s">
        <v>109</v>
      </c>
      <c r="D35" s="18" t="s">
        <v>180</v>
      </c>
      <c r="E35" s="21">
        <v>232</v>
      </c>
      <c r="F35" s="18"/>
      <c r="G35" s="18"/>
      <c r="H35" s="18" t="s">
        <v>181</v>
      </c>
      <c r="I35" s="36" t="s">
        <v>177</v>
      </c>
      <c r="J35" s="18">
        <v>18683295788</v>
      </c>
      <c r="K35" s="18" t="s">
        <v>26</v>
      </c>
      <c r="L35" s="21">
        <v>27000</v>
      </c>
      <c r="M35" s="100" t="s">
        <v>311</v>
      </c>
      <c r="N35" s="35">
        <v>44105</v>
      </c>
      <c r="O35" s="35">
        <v>44469</v>
      </c>
      <c r="P35" s="35" t="s">
        <v>182</v>
      </c>
      <c r="Q35" s="40" t="s">
        <v>179</v>
      </c>
      <c r="R35" s="40">
        <v>20210930</v>
      </c>
      <c r="S35" s="50"/>
    </row>
    <row r="36" s="1" customFormat="1" ht="57" spans="1:19">
      <c r="A36" s="20" t="s">
        <v>149</v>
      </c>
      <c r="B36" s="13">
        <v>33</v>
      </c>
      <c r="C36" s="18" t="s">
        <v>37</v>
      </c>
      <c r="D36" s="18" t="s">
        <v>183</v>
      </c>
      <c r="E36" s="21" t="s">
        <v>184</v>
      </c>
      <c r="F36" s="18"/>
      <c r="G36" s="18" t="s">
        <v>31</v>
      </c>
      <c r="H36" s="18" t="s">
        <v>185</v>
      </c>
      <c r="I36" s="36" t="s">
        <v>186</v>
      </c>
      <c r="J36" s="18" t="s">
        <v>187</v>
      </c>
      <c r="K36" s="18" t="s">
        <v>26</v>
      </c>
      <c r="L36" s="21">
        <v>161000</v>
      </c>
      <c r="M36" s="100">
        <v>161000</v>
      </c>
      <c r="N36" s="35">
        <v>43964</v>
      </c>
      <c r="O36" s="35">
        <v>45789</v>
      </c>
      <c r="P36" s="35" t="s">
        <v>188</v>
      </c>
      <c r="Q36" s="40" t="s">
        <v>189</v>
      </c>
      <c r="R36" s="40">
        <v>20220512</v>
      </c>
      <c r="S36" s="50"/>
    </row>
    <row r="37" s="1" customFormat="1" ht="42.75" spans="1:19">
      <c r="A37" s="20" t="s">
        <v>190</v>
      </c>
      <c r="B37" s="13">
        <v>34</v>
      </c>
      <c r="C37" s="18" t="s">
        <v>43</v>
      </c>
      <c r="D37" s="18" t="s">
        <v>191</v>
      </c>
      <c r="E37" s="14">
        <v>5.7</v>
      </c>
      <c r="F37" s="18">
        <v>1</v>
      </c>
      <c r="G37" s="18" t="s">
        <v>31</v>
      </c>
      <c r="H37" s="18" t="s">
        <v>192</v>
      </c>
      <c r="I37" s="15" t="s">
        <v>193</v>
      </c>
      <c r="J37" s="18">
        <v>13668249185</v>
      </c>
      <c r="K37" s="18" t="s">
        <v>26</v>
      </c>
      <c r="L37" s="21">
        <v>4500</v>
      </c>
      <c r="M37" s="100">
        <v>4500</v>
      </c>
      <c r="N37" s="35">
        <v>44464</v>
      </c>
      <c r="O37" s="35">
        <v>44828</v>
      </c>
      <c r="P37" s="35" t="s">
        <v>194</v>
      </c>
      <c r="Q37" s="36" t="s">
        <v>195</v>
      </c>
      <c r="R37" s="36">
        <v>20220924</v>
      </c>
      <c r="S37" s="50"/>
    </row>
    <row r="38" s="1" customFormat="1" ht="57" spans="1:19">
      <c r="A38" s="20" t="s">
        <v>190</v>
      </c>
      <c r="B38" s="13">
        <v>35</v>
      </c>
      <c r="C38" s="18" t="s">
        <v>43</v>
      </c>
      <c r="D38" s="18" t="s">
        <v>196</v>
      </c>
      <c r="E38" s="14">
        <v>81</v>
      </c>
      <c r="F38" s="18">
        <v>3</v>
      </c>
      <c r="G38" s="18" t="s">
        <v>31</v>
      </c>
      <c r="H38" s="18" t="s">
        <v>197</v>
      </c>
      <c r="I38" s="15" t="s">
        <v>198</v>
      </c>
      <c r="J38" s="18" t="s">
        <v>199</v>
      </c>
      <c r="K38" s="18" t="s">
        <v>26</v>
      </c>
      <c r="L38" s="87">
        <v>81000</v>
      </c>
      <c r="M38" s="34">
        <v>81000</v>
      </c>
      <c r="N38" s="35">
        <v>43911</v>
      </c>
      <c r="O38" s="35">
        <v>45005</v>
      </c>
      <c r="P38" s="35" t="s">
        <v>200</v>
      </c>
      <c r="Q38" s="36" t="s">
        <v>201</v>
      </c>
      <c r="R38" s="36">
        <v>20220320</v>
      </c>
      <c r="S38" s="50"/>
    </row>
    <row r="39" s="1" customFormat="1" ht="57" spans="1:19">
      <c r="A39" s="20" t="s">
        <v>190</v>
      </c>
      <c r="B39" s="13">
        <v>36</v>
      </c>
      <c r="C39" s="18" t="s">
        <v>43</v>
      </c>
      <c r="D39" s="18" t="s">
        <v>202</v>
      </c>
      <c r="E39" s="14">
        <v>32</v>
      </c>
      <c r="F39" s="18">
        <v>1</v>
      </c>
      <c r="G39" s="18" t="s">
        <v>31</v>
      </c>
      <c r="H39" s="18" t="s">
        <v>80</v>
      </c>
      <c r="I39" s="15" t="s">
        <v>203</v>
      </c>
      <c r="J39" s="18">
        <v>13709014364</v>
      </c>
      <c r="K39" s="18" t="s">
        <v>26</v>
      </c>
      <c r="L39" s="87">
        <v>25000</v>
      </c>
      <c r="M39" s="34">
        <v>25000</v>
      </c>
      <c r="N39" s="35">
        <v>44464</v>
      </c>
      <c r="O39" s="35">
        <v>44828</v>
      </c>
      <c r="P39" s="35" t="s">
        <v>194</v>
      </c>
      <c r="Q39" s="36" t="s">
        <v>195</v>
      </c>
      <c r="R39" s="36">
        <v>20220924</v>
      </c>
      <c r="S39" s="50"/>
    </row>
    <row r="40" s="1" customFormat="1" ht="85.5" spans="1:19">
      <c r="A40" s="20" t="s">
        <v>190</v>
      </c>
      <c r="B40" s="13">
        <v>37</v>
      </c>
      <c r="C40" s="18" t="s">
        <v>43</v>
      </c>
      <c r="D40" s="18" t="s">
        <v>204</v>
      </c>
      <c r="E40" s="14">
        <v>135</v>
      </c>
      <c r="F40" s="18">
        <v>5</v>
      </c>
      <c r="G40" s="18" t="s">
        <v>31</v>
      </c>
      <c r="H40" s="18" t="s">
        <v>205</v>
      </c>
      <c r="I40" s="15" t="s">
        <v>206</v>
      </c>
      <c r="J40" s="18">
        <v>13458576866</v>
      </c>
      <c r="K40" s="18" t="s">
        <v>26</v>
      </c>
      <c r="L40" s="87">
        <v>64000</v>
      </c>
      <c r="M40" s="34">
        <v>64000</v>
      </c>
      <c r="N40" s="35">
        <v>44287</v>
      </c>
      <c r="O40" s="35">
        <v>44651</v>
      </c>
      <c r="P40" s="35" t="s">
        <v>207</v>
      </c>
      <c r="Q40" s="36" t="s">
        <v>208</v>
      </c>
      <c r="R40" s="36">
        <v>20220331</v>
      </c>
      <c r="S40" s="50"/>
    </row>
    <row r="41" s="1" customFormat="1" ht="57" spans="1:19">
      <c r="A41" s="20" t="s">
        <v>190</v>
      </c>
      <c r="B41" s="13">
        <v>38</v>
      </c>
      <c r="C41" s="18" t="s">
        <v>43</v>
      </c>
      <c r="D41" s="18" t="s">
        <v>209</v>
      </c>
      <c r="E41" s="14">
        <v>32</v>
      </c>
      <c r="F41" s="18">
        <v>1</v>
      </c>
      <c r="G41" s="18" t="s">
        <v>31</v>
      </c>
      <c r="H41" s="18" t="s">
        <v>99</v>
      </c>
      <c r="I41" s="15" t="s">
        <v>210</v>
      </c>
      <c r="J41" s="18">
        <v>17358671953</v>
      </c>
      <c r="K41" s="18" t="s">
        <v>26</v>
      </c>
      <c r="L41" s="87">
        <v>16000</v>
      </c>
      <c r="M41" s="34"/>
      <c r="N41" s="35">
        <v>43206</v>
      </c>
      <c r="O41" s="35">
        <v>45031</v>
      </c>
      <c r="P41" s="35" t="s">
        <v>211</v>
      </c>
      <c r="Q41" s="36" t="s">
        <v>212</v>
      </c>
      <c r="R41" s="36">
        <v>20210415</v>
      </c>
      <c r="S41" s="50" t="s">
        <v>213</v>
      </c>
    </row>
    <row r="42" s="1" customFormat="1" ht="57" spans="1:19">
      <c r="A42" s="20" t="s">
        <v>190</v>
      </c>
      <c r="B42" s="13">
        <v>39</v>
      </c>
      <c r="C42" s="18" t="s">
        <v>214</v>
      </c>
      <c r="D42" s="18" t="s">
        <v>215</v>
      </c>
      <c r="E42" s="14">
        <v>20</v>
      </c>
      <c r="F42" s="18"/>
      <c r="G42" s="18" t="s">
        <v>31</v>
      </c>
      <c r="H42" s="18" t="s">
        <v>216</v>
      </c>
      <c r="I42" s="15" t="s">
        <v>217</v>
      </c>
      <c r="J42" s="18">
        <v>18628977211</v>
      </c>
      <c r="K42" s="18" t="s">
        <v>26</v>
      </c>
      <c r="L42" s="87">
        <v>18500</v>
      </c>
      <c r="M42" s="34" t="s">
        <v>312</v>
      </c>
      <c r="N42" s="35">
        <v>43252</v>
      </c>
      <c r="O42" s="35">
        <v>44347</v>
      </c>
      <c r="P42" s="35" t="s">
        <v>218</v>
      </c>
      <c r="Q42" s="36" t="s">
        <v>219</v>
      </c>
      <c r="R42" s="36">
        <v>20210531</v>
      </c>
      <c r="S42" s="50"/>
    </row>
    <row r="43" s="1" customFormat="1" ht="57" spans="1:19">
      <c r="A43" s="20" t="s">
        <v>190</v>
      </c>
      <c r="B43" s="13">
        <v>40</v>
      </c>
      <c r="C43" s="18" t="s">
        <v>214</v>
      </c>
      <c r="D43" s="18" t="s">
        <v>215</v>
      </c>
      <c r="E43" s="20"/>
      <c r="F43" s="14">
        <v>25</v>
      </c>
      <c r="G43" s="18"/>
      <c r="H43" s="18"/>
      <c r="I43" s="18" t="s">
        <v>216</v>
      </c>
      <c r="J43" s="15" t="s">
        <v>220</v>
      </c>
      <c r="K43" s="18" t="s">
        <v>26</v>
      </c>
      <c r="L43" s="87">
        <v>14800</v>
      </c>
      <c r="M43" s="34" t="s">
        <v>313</v>
      </c>
      <c r="N43" s="35">
        <v>43374</v>
      </c>
      <c r="O43" s="35">
        <v>44469</v>
      </c>
      <c r="P43" s="35"/>
      <c r="Q43" s="36" t="s">
        <v>221</v>
      </c>
      <c r="R43" s="36">
        <v>20210930</v>
      </c>
      <c r="S43" s="36" t="s">
        <v>29</v>
      </c>
    </row>
    <row r="44" s="1" customFormat="1" ht="57" spans="1:19">
      <c r="A44" s="20" t="s">
        <v>190</v>
      </c>
      <c r="B44" s="13">
        <v>41</v>
      </c>
      <c r="C44" s="18" t="s">
        <v>37</v>
      </c>
      <c r="D44" s="18" t="s">
        <v>222</v>
      </c>
      <c r="E44" s="14">
        <v>70</v>
      </c>
      <c r="F44" s="18">
        <v>5</v>
      </c>
      <c r="G44" s="18" t="s">
        <v>31</v>
      </c>
      <c r="H44" s="18" t="s">
        <v>223</v>
      </c>
      <c r="I44" s="15" t="s">
        <v>224</v>
      </c>
      <c r="J44" s="18">
        <v>15982873975</v>
      </c>
      <c r="K44" s="18" t="s">
        <v>26</v>
      </c>
      <c r="L44" s="87">
        <v>7600</v>
      </c>
      <c r="M44" s="34"/>
      <c r="N44" s="35">
        <v>43466</v>
      </c>
      <c r="O44" s="35">
        <v>44561</v>
      </c>
      <c r="P44" s="35" t="s">
        <v>225</v>
      </c>
      <c r="Q44" s="36" t="s">
        <v>48</v>
      </c>
      <c r="R44" s="36">
        <v>20211231</v>
      </c>
      <c r="S44" s="50"/>
    </row>
    <row r="45" s="1" customFormat="1" ht="57" spans="1:19">
      <c r="A45" s="20" t="s">
        <v>190</v>
      </c>
      <c r="B45" s="13">
        <v>42</v>
      </c>
      <c r="C45" s="18" t="s">
        <v>37</v>
      </c>
      <c r="D45" s="18" t="s">
        <v>222</v>
      </c>
      <c r="E45" s="14">
        <v>20</v>
      </c>
      <c r="F45" s="18">
        <v>1</v>
      </c>
      <c r="G45" s="18" t="s">
        <v>31</v>
      </c>
      <c r="H45" s="18" t="s">
        <v>226</v>
      </c>
      <c r="I45" s="15" t="s">
        <v>227</v>
      </c>
      <c r="J45" s="18">
        <v>18981730658</v>
      </c>
      <c r="K45" s="18" t="s">
        <v>26</v>
      </c>
      <c r="L45" s="87">
        <v>1600</v>
      </c>
      <c r="M45" s="34">
        <v>1600</v>
      </c>
      <c r="N45" s="35">
        <v>44197</v>
      </c>
      <c r="O45" s="35">
        <v>44561</v>
      </c>
      <c r="P45" s="35" t="s">
        <v>228</v>
      </c>
      <c r="Q45" s="36" t="s">
        <v>42</v>
      </c>
      <c r="R45" s="36">
        <v>20211231</v>
      </c>
      <c r="S45" s="50"/>
    </row>
    <row r="46" s="1" customFormat="1" ht="57" spans="1:19">
      <c r="A46" s="20" t="s">
        <v>190</v>
      </c>
      <c r="B46" s="13">
        <v>43</v>
      </c>
      <c r="C46" s="18" t="s">
        <v>37</v>
      </c>
      <c r="D46" s="18" t="s">
        <v>222</v>
      </c>
      <c r="E46" s="14">
        <v>15</v>
      </c>
      <c r="F46" s="18">
        <v>1</v>
      </c>
      <c r="G46" s="18"/>
      <c r="H46" s="18" t="s">
        <v>223</v>
      </c>
      <c r="I46" s="15" t="s">
        <v>229</v>
      </c>
      <c r="J46" s="18">
        <v>13980077352</v>
      </c>
      <c r="K46" s="18" t="s">
        <v>26</v>
      </c>
      <c r="L46" s="87">
        <v>1600</v>
      </c>
      <c r="M46" s="34" t="s">
        <v>314</v>
      </c>
      <c r="N46" s="35">
        <v>43466</v>
      </c>
      <c r="O46" s="35">
        <v>44196</v>
      </c>
      <c r="P46" s="35" t="s">
        <v>230</v>
      </c>
      <c r="Q46" s="36" t="s">
        <v>36</v>
      </c>
      <c r="R46" s="36">
        <v>20201231</v>
      </c>
      <c r="S46" s="50"/>
    </row>
    <row r="47" s="1" customFormat="1" ht="57" spans="1:19">
      <c r="A47" s="20" t="s">
        <v>190</v>
      </c>
      <c r="B47" s="13">
        <v>44</v>
      </c>
      <c r="C47" s="18" t="s">
        <v>37</v>
      </c>
      <c r="D47" s="18" t="s">
        <v>222</v>
      </c>
      <c r="E47" s="14">
        <v>20</v>
      </c>
      <c r="F47" s="18">
        <v>2</v>
      </c>
      <c r="G47" s="18"/>
      <c r="H47" s="18" t="s">
        <v>39</v>
      </c>
      <c r="I47" s="15" t="s">
        <v>231</v>
      </c>
      <c r="J47" s="18" t="s">
        <v>315</v>
      </c>
      <c r="K47" s="18" t="s">
        <v>26</v>
      </c>
      <c r="L47" s="87">
        <v>1400</v>
      </c>
      <c r="M47" s="34">
        <v>1400</v>
      </c>
      <c r="N47" s="35">
        <v>44197</v>
      </c>
      <c r="O47" s="35">
        <v>44561</v>
      </c>
      <c r="P47" s="35" t="s">
        <v>232</v>
      </c>
      <c r="Q47" s="36" t="s">
        <v>42</v>
      </c>
      <c r="R47" s="36">
        <v>20211231</v>
      </c>
      <c r="S47" s="50"/>
    </row>
    <row r="48" s="1" customFormat="1" ht="57" spans="1:19">
      <c r="A48" s="20" t="s">
        <v>233</v>
      </c>
      <c r="B48" s="13">
        <v>45</v>
      </c>
      <c r="C48" s="18" t="s">
        <v>22</v>
      </c>
      <c r="D48" s="18" t="s">
        <v>234</v>
      </c>
      <c r="E48" s="14">
        <v>3534</v>
      </c>
      <c r="F48" s="18"/>
      <c r="G48" s="18" t="s">
        <v>235</v>
      </c>
      <c r="H48" s="18" t="s">
        <v>236</v>
      </c>
      <c r="I48" s="15" t="s">
        <v>237</v>
      </c>
      <c r="J48" s="18">
        <v>13980077088</v>
      </c>
      <c r="K48" s="18" t="s">
        <v>26</v>
      </c>
      <c r="L48" s="87">
        <v>37700</v>
      </c>
      <c r="M48" s="34">
        <v>37700</v>
      </c>
      <c r="N48" s="35">
        <v>44375</v>
      </c>
      <c r="O48" s="35">
        <v>44739</v>
      </c>
      <c r="P48" s="35" t="s">
        <v>238</v>
      </c>
      <c r="Q48" s="36" t="s">
        <v>239</v>
      </c>
      <c r="R48" s="36">
        <v>20220627</v>
      </c>
      <c r="S48" s="50"/>
    </row>
    <row r="49" s="1" customFormat="1" ht="71.25" spans="1:19">
      <c r="A49" s="20" t="s">
        <v>233</v>
      </c>
      <c r="B49" s="13">
        <v>46</v>
      </c>
      <c r="C49" s="18" t="s">
        <v>22</v>
      </c>
      <c r="D49" s="18" t="s">
        <v>240</v>
      </c>
      <c r="E49" s="14">
        <v>2400</v>
      </c>
      <c r="F49" s="18"/>
      <c r="G49" s="18" t="s">
        <v>235</v>
      </c>
      <c r="H49" s="18" t="s">
        <v>241</v>
      </c>
      <c r="I49" s="15" t="s">
        <v>242</v>
      </c>
      <c r="J49" s="18" t="s">
        <v>243</v>
      </c>
      <c r="K49" s="18" t="s">
        <v>26</v>
      </c>
      <c r="L49" s="87">
        <v>2500</v>
      </c>
      <c r="M49" s="34">
        <v>2500</v>
      </c>
      <c r="N49" s="35">
        <v>43770</v>
      </c>
      <c r="O49" s="35">
        <v>44500</v>
      </c>
      <c r="P49" s="35" t="s">
        <v>244</v>
      </c>
      <c r="Q49" s="36" t="s">
        <v>245</v>
      </c>
      <c r="R49" s="36">
        <v>20211031</v>
      </c>
      <c r="S49" s="50"/>
    </row>
    <row r="50" s="1" customFormat="1" ht="71.25" spans="1:19">
      <c r="A50" s="20" t="s">
        <v>233</v>
      </c>
      <c r="B50" s="13">
        <v>47</v>
      </c>
      <c r="C50" s="18" t="s">
        <v>22</v>
      </c>
      <c r="D50" s="18" t="s">
        <v>234</v>
      </c>
      <c r="E50" s="14">
        <v>2539</v>
      </c>
      <c r="F50" s="18"/>
      <c r="G50" s="18" t="s">
        <v>246</v>
      </c>
      <c r="H50" s="18" t="s">
        <v>247</v>
      </c>
      <c r="I50" s="15" t="s">
        <v>248</v>
      </c>
      <c r="J50" s="18">
        <v>13980546588</v>
      </c>
      <c r="K50" s="18" t="s">
        <v>26</v>
      </c>
      <c r="L50" s="87">
        <v>32500</v>
      </c>
      <c r="M50" s="34" t="s">
        <v>316</v>
      </c>
      <c r="N50" s="35">
        <v>44010</v>
      </c>
      <c r="O50" s="35">
        <v>44374</v>
      </c>
      <c r="P50" s="35" t="s">
        <v>249</v>
      </c>
      <c r="Q50" s="36" t="s">
        <v>250</v>
      </c>
      <c r="R50" s="36">
        <v>20210627</v>
      </c>
      <c r="S50" s="50"/>
    </row>
    <row r="51" s="1" customFormat="1" ht="71.25" spans="1:19">
      <c r="A51" s="20" t="s">
        <v>233</v>
      </c>
      <c r="B51" s="13">
        <v>48</v>
      </c>
      <c r="C51" s="18" t="s">
        <v>22</v>
      </c>
      <c r="D51" s="18" t="s">
        <v>234</v>
      </c>
      <c r="E51" s="14">
        <v>5737</v>
      </c>
      <c r="F51" s="20" t="s">
        <v>93</v>
      </c>
      <c r="G51" s="20" t="s">
        <v>251</v>
      </c>
      <c r="H51" s="18" t="s">
        <v>247</v>
      </c>
      <c r="I51" s="15" t="s">
        <v>252</v>
      </c>
      <c r="J51" s="18">
        <v>13880023078</v>
      </c>
      <c r="K51" s="18" t="s">
        <v>26</v>
      </c>
      <c r="L51" s="87">
        <v>40000</v>
      </c>
      <c r="M51" s="34">
        <v>40000</v>
      </c>
      <c r="N51" s="35">
        <v>44375</v>
      </c>
      <c r="O51" s="35">
        <v>44739</v>
      </c>
      <c r="P51" s="35" t="s">
        <v>253</v>
      </c>
      <c r="Q51" s="36" t="s">
        <v>254</v>
      </c>
      <c r="R51" s="36">
        <v>20220627</v>
      </c>
      <c r="S51" s="50"/>
    </row>
    <row r="52" s="1" customFormat="1" ht="57" spans="1:19">
      <c r="A52" s="20" t="s">
        <v>233</v>
      </c>
      <c r="B52" s="13">
        <v>49</v>
      </c>
      <c r="C52" s="62" t="s">
        <v>22</v>
      </c>
      <c r="D52" s="18" t="s">
        <v>234</v>
      </c>
      <c r="E52" s="14">
        <v>2304</v>
      </c>
      <c r="F52" s="18"/>
      <c r="G52" s="18" t="s">
        <v>235</v>
      </c>
      <c r="H52" s="18" t="s">
        <v>247</v>
      </c>
      <c r="I52" s="15" t="s">
        <v>255</v>
      </c>
      <c r="J52" s="18">
        <v>13881719578</v>
      </c>
      <c r="K52" s="18" t="s">
        <v>26</v>
      </c>
      <c r="L52" s="87">
        <v>30720</v>
      </c>
      <c r="M52" s="34">
        <v>30720</v>
      </c>
      <c r="N52" s="35">
        <v>44375</v>
      </c>
      <c r="O52" s="35">
        <v>44739</v>
      </c>
      <c r="P52" s="35" t="s">
        <v>256</v>
      </c>
      <c r="Q52" s="36" t="s">
        <v>254</v>
      </c>
      <c r="R52" s="36">
        <v>20220627</v>
      </c>
      <c r="S52" s="50"/>
    </row>
    <row r="53" s="1" customFormat="1" ht="71.25" spans="1:19">
      <c r="A53" s="20" t="s">
        <v>233</v>
      </c>
      <c r="B53" s="13">
        <v>50</v>
      </c>
      <c r="C53" s="18" t="s">
        <v>22</v>
      </c>
      <c r="D53" s="18" t="s">
        <v>234</v>
      </c>
      <c r="E53" s="14">
        <v>2590</v>
      </c>
      <c r="F53" s="20"/>
      <c r="G53" s="18" t="s">
        <v>246</v>
      </c>
      <c r="H53" s="18" t="s">
        <v>257</v>
      </c>
      <c r="I53" s="15" t="s">
        <v>258</v>
      </c>
      <c r="J53" s="18">
        <v>13348815851</v>
      </c>
      <c r="K53" s="18" t="s">
        <v>26</v>
      </c>
      <c r="L53" s="87">
        <v>33150</v>
      </c>
      <c r="M53" s="34">
        <v>33150</v>
      </c>
      <c r="N53" s="35">
        <v>44375</v>
      </c>
      <c r="O53" s="35">
        <v>44739</v>
      </c>
      <c r="P53" s="35" t="s">
        <v>259</v>
      </c>
      <c r="Q53" s="36" t="s">
        <v>254</v>
      </c>
      <c r="R53" s="36">
        <v>20220627</v>
      </c>
      <c r="S53" s="50"/>
    </row>
    <row r="54" s="1" customFormat="1" ht="71.25" spans="1:19">
      <c r="A54" s="20" t="s">
        <v>233</v>
      </c>
      <c r="B54" s="13">
        <v>51</v>
      </c>
      <c r="C54" s="18" t="s">
        <v>22</v>
      </c>
      <c r="D54" s="18" t="s">
        <v>234</v>
      </c>
      <c r="E54" s="14">
        <v>2586</v>
      </c>
      <c r="F54" s="18"/>
      <c r="G54" s="18" t="s">
        <v>246</v>
      </c>
      <c r="H54" s="18" t="s">
        <v>260</v>
      </c>
      <c r="I54" s="15" t="s">
        <v>261</v>
      </c>
      <c r="J54" s="18">
        <v>13679009359</v>
      </c>
      <c r="K54" s="18" t="s">
        <v>26</v>
      </c>
      <c r="L54" s="87">
        <v>33100</v>
      </c>
      <c r="M54" s="34" t="s">
        <v>317</v>
      </c>
      <c r="N54" s="35">
        <v>44010</v>
      </c>
      <c r="O54" s="35">
        <v>44374</v>
      </c>
      <c r="P54" s="35" t="s">
        <v>262</v>
      </c>
      <c r="Q54" s="36" t="s">
        <v>250</v>
      </c>
      <c r="R54" s="36">
        <v>20210627</v>
      </c>
      <c r="S54" s="50"/>
    </row>
    <row r="55" s="1" customFormat="1" ht="71.25" spans="1:19">
      <c r="A55" s="20" t="s">
        <v>263</v>
      </c>
      <c r="B55" s="13">
        <v>52</v>
      </c>
      <c r="C55" s="18" t="s">
        <v>22</v>
      </c>
      <c r="D55" s="18" t="s">
        <v>264</v>
      </c>
      <c r="E55" s="14">
        <v>4200</v>
      </c>
      <c r="F55" s="84"/>
      <c r="G55" s="84"/>
      <c r="H55" s="33" t="s">
        <v>265</v>
      </c>
      <c r="I55" s="103" t="s">
        <v>266</v>
      </c>
      <c r="J55" s="18">
        <v>13709031052</v>
      </c>
      <c r="K55" s="18" t="s">
        <v>26</v>
      </c>
      <c r="L55" s="21">
        <v>53760</v>
      </c>
      <c r="M55" s="100">
        <v>53760</v>
      </c>
      <c r="N55" s="35">
        <v>44375</v>
      </c>
      <c r="O55" s="35">
        <v>44739</v>
      </c>
      <c r="P55" s="35" t="s">
        <v>267</v>
      </c>
      <c r="Q55" s="36" t="s">
        <v>254</v>
      </c>
      <c r="R55" s="36">
        <v>20220627</v>
      </c>
      <c r="S55" s="50"/>
    </row>
    <row r="56" s="1" customFormat="1" ht="42.75" spans="1:19">
      <c r="A56" s="20" t="s">
        <v>233</v>
      </c>
      <c r="B56" s="13">
        <v>53</v>
      </c>
      <c r="C56" s="18" t="s">
        <v>22</v>
      </c>
      <c r="D56" s="18"/>
      <c r="E56" s="14"/>
      <c r="F56" s="84"/>
      <c r="G56" s="84"/>
      <c r="H56" s="33" t="s">
        <v>268</v>
      </c>
      <c r="I56" s="103" t="s">
        <v>269</v>
      </c>
      <c r="J56" s="18"/>
      <c r="K56" s="18"/>
      <c r="L56" s="21"/>
      <c r="M56" s="100" t="s">
        <v>318</v>
      </c>
      <c r="N56" s="35">
        <v>40658</v>
      </c>
      <c r="O56" s="35">
        <v>44310</v>
      </c>
      <c r="P56" s="35"/>
      <c r="Q56" s="36" t="s">
        <v>270</v>
      </c>
      <c r="R56" s="36"/>
      <c r="S56" s="50"/>
    </row>
    <row r="57" s="1" customFormat="1" ht="42.75" spans="1:19">
      <c r="A57" s="23" t="s">
        <v>271</v>
      </c>
      <c r="B57" s="13">
        <v>54</v>
      </c>
      <c r="C57" s="18" t="s">
        <v>109</v>
      </c>
      <c r="D57" s="24" t="s">
        <v>272</v>
      </c>
      <c r="E57" s="14">
        <v>1538</v>
      </c>
      <c r="F57" s="26">
        <v>26</v>
      </c>
      <c r="G57" s="24" t="s">
        <v>273</v>
      </c>
      <c r="H57" s="24" t="s">
        <v>274</v>
      </c>
      <c r="I57" s="45" t="s">
        <v>275</v>
      </c>
      <c r="J57" s="104">
        <v>15517847886</v>
      </c>
      <c r="K57" s="24" t="s">
        <v>26</v>
      </c>
      <c r="L57" s="21">
        <v>75000</v>
      </c>
      <c r="M57" s="100">
        <v>75000</v>
      </c>
      <c r="N57" s="35">
        <v>44197</v>
      </c>
      <c r="O57" s="35">
        <v>44561</v>
      </c>
      <c r="P57" s="35" t="s">
        <v>276</v>
      </c>
      <c r="Q57" s="35" t="s">
        <v>42</v>
      </c>
      <c r="R57" s="36">
        <v>20211231</v>
      </c>
      <c r="S57" s="50" t="s">
        <v>319</v>
      </c>
    </row>
    <row r="58" s="1" customFormat="1" ht="42.75" spans="1:19">
      <c r="A58" s="23" t="s">
        <v>271</v>
      </c>
      <c r="B58" s="13">
        <v>55</v>
      </c>
      <c r="C58" s="18" t="s">
        <v>22</v>
      </c>
      <c r="D58" s="24" t="s">
        <v>277</v>
      </c>
      <c r="E58" s="23"/>
      <c r="F58" s="14">
        <v>200</v>
      </c>
      <c r="G58" s="26"/>
      <c r="H58" s="24" t="s">
        <v>278</v>
      </c>
      <c r="I58" s="24" t="s">
        <v>279</v>
      </c>
      <c r="J58" s="45" t="s">
        <v>280</v>
      </c>
      <c r="K58" s="24" t="s">
        <v>26</v>
      </c>
      <c r="L58" s="87">
        <v>3000</v>
      </c>
      <c r="M58" s="34" t="s">
        <v>320</v>
      </c>
      <c r="N58" s="35">
        <v>44087</v>
      </c>
      <c r="O58" s="35">
        <v>44451</v>
      </c>
      <c r="P58" s="35" t="s">
        <v>281</v>
      </c>
      <c r="Q58" s="35" t="s">
        <v>282</v>
      </c>
      <c r="R58" s="109">
        <v>20210912</v>
      </c>
      <c r="S58" s="109" t="s">
        <v>29</v>
      </c>
    </row>
    <row r="59" s="1" customFormat="1" ht="57" spans="1:19">
      <c r="A59" s="23" t="s">
        <v>283</v>
      </c>
      <c r="B59" s="13">
        <v>56</v>
      </c>
      <c r="C59" s="24" t="s">
        <v>37</v>
      </c>
      <c r="D59" s="24" t="s">
        <v>284</v>
      </c>
      <c r="E59" s="25">
        <v>3300</v>
      </c>
      <c r="F59" s="26">
        <v>5</v>
      </c>
      <c r="G59" s="24" t="s">
        <v>31</v>
      </c>
      <c r="H59" s="24" t="s">
        <v>285</v>
      </c>
      <c r="I59" s="45" t="s">
        <v>286</v>
      </c>
      <c r="J59" s="26">
        <v>13308093982</v>
      </c>
      <c r="K59" s="24" t="s">
        <v>26</v>
      </c>
      <c r="L59" s="93">
        <v>40000</v>
      </c>
      <c r="M59" s="34">
        <v>40000</v>
      </c>
      <c r="N59" s="35">
        <v>44348</v>
      </c>
      <c r="O59" s="35">
        <v>44712</v>
      </c>
      <c r="P59" s="35" t="s">
        <v>287</v>
      </c>
      <c r="Q59" s="46" t="s">
        <v>288</v>
      </c>
      <c r="R59" s="46">
        <v>20220531</v>
      </c>
      <c r="S59" s="50"/>
    </row>
    <row r="60" s="1" customFormat="1" ht="42.75" spans="1:19">
      <c r="A60" s="23" t="s">
        <v>283</v>
      </c>
      <c r="B60" s="13">
        <v>57</v>
      </c>
      <c r="C60" s="24" t="s">
        <v>22</v>
      </c>
      <c r="D60" s="24" t="s">
        <v>284</v>
      </c>
      <c r="E60" s="14">
        <v>100</v>
      </c>
      <c r="F60" s="26"/>
      <c r="G60" s="24" t="s">
        <v>273</v>
      </c>
      <c r="H60" s="24" t="s">
        <v>274</v>
      </c>
      <c r="I60" s="45" t="s">
        <v>289</v>
      </c>
      <c r="J60" s="26">
        <v>15680079513</v>
      </c>
      <c r="K60" s="24" t="s">
        <v>26</v>
      </c>
      <c r="L60" s="87">
        <v>20000</v>
      </c>
      <c r="M60" s="34">
        <v>20000</v>
      </c>
      <c r="N60" s="35">
        <v>44331</v>
      </c>
      <c r="O60" s="35">
        <v>44695</v>
      </c>
      <c r="P60" s="35" t="s">
        <v>290</v>
      </c>
      <c r="Q60" s="35" t="s">
        <v>291</v>
      </c>
      <c r="R60" s="109">
        <v>20220514</v>
      </c>
      <c r="S60" s="50" t="s">
        <v>319</v>
      </c>
    </row>
    <row r="61" s="1" customFormat="1" ht="28.5" spans="1:19">
      <c r="A61" s="27" t="s">
        <v>292</v>
      </c>
      <c r="B61" s="13">
        <v>58</v>
      </c>
      <c r="C61" s="28" t="s">
        <v>293</v>
      </c>
      <c r="D61" s="28" t="s">
        <v>294</v>
      </c>
      <c r="E61" s="85">
        <v>1598</v>
      </c>
      <c r="F61" s="86"/>
      <c r="G61" s="28"/>
      <c r="H61" s="28"/>
      <c r="I61" s="105" t="s">
        <v>295</v>
      </c>
      <c r="J61" s="106">
        <v>13881983000</v>
      </c>
      <c r="K61" s="28" t="s">
        <v>26</v>
      </c>
      <c r="L61" s="21">
        <v>39123.99</v>
      </c>
      <c r="M61" s="100">
        <v>39123.99</v>
      </c>
      <c r="N61" s="35">
        <v>40540</v>
      </c>
      <c r="O61" s="100" t="s">
        <v>296</v>
      </c>
      <c r="P61" s="100" t="s">
        <v>93</v>
      </c>
      <c r="Q61" s="110" t="s">
        <v>297</v>
      </c>
      <c r="R61" s="111" t="s">
        <v>298</v>
      </c>
      <c r="S61" s="50"/>
    </row>
    <row r="62" s="1" customFormat="1" ht="28.5" spans="1:19">
      <c r="A62" s="27"/>
      <c r="B62" s="13">
        <v>59</v>
      </c>
      <c r="C62" s="28" t="s">
        <v>93</v>
      </c>
      <c r="D62" s="112" t="s">
        <v>299</v>
      </c>
      <c r="E62" s="85">
        <v>1864</v>
      </c>
      <c r="F62" s="86"/>
      <c r="G62" s="28"/>
      <c r="H62" s="28"/>
      <c r="I62" s="112" t="s">
        <v>300</v>
      </c>
      <c r="J62" s="28"/>
      <c r="K62" s="28" t="s">
        <v>26</v>
      </c>
      <c r="L62" s="46">
        <v>6720</v>
      </c>
      <c r="M62" s="100">
        <v>6720</v>
      </c>
      <c r="N62" s="35">
        <v>41869</v>
      </c>
      <c r="O62" s="35">
        <v>49174</v>
      </c>
      <c r="P62" s="100" t="s">
        <v>93</v>
      </c>
      <c r="Q62" s="113" t="s">
        <v>301</v>
      </c>
      <c r="R62" s="111">
        <v>20211231</v>
      </c>
      <c r="S62" s="50"/>
    </row>
    <row r="63" s="1" customFormat="1" ht="28.5" spans="1:19">
      <c r="A63" s="27"/>
      <c r="B63" s="13">
        <v>60</v>
      </c>
      <c r="C63" s="28" t="s">
        <v>93</v>
      </c>
      <c r="D63" s="112" t="s">
        <v>302</v>
      </c>
      <c r="E63" s="83">
        <v>5358.01</v>
      </c>
      <c r="F63" s="86"/>
      <c r="G63" s="28"/>
      <c r="H63" s="28"/>
      <c r="I63" s="112" t="s">
        <v>300</v>
      </c>
      <c r="J63" s="28"/>
      <c r="K63" s="28" t="s">
        <v>26</v>
      </c>
      <c r="L63" s="85">
        <v>7840</v>
      </c>
      <c r="M63" s="100">
        <v>7840</v>
      </c>
      <c r="N63" s="35">
        <v>41869</v>
      </c>
      <c r="O63" s="35">
        <v>49174</v>
      </c>
      <c r="P63" s="100" t="s">
        <v>93</v>
      </c>
      <c r="Q63" s="113" t="s">
        <v>301</v>
      </c>
      <c r="R63" s="111">
        <v>20211231</v>
      </c>
      <c r="S63" s="50"/>
    </row>
    <row r="64" s="1" customFormat="1" ht="28.5" spans="1:19">
      <c r="A64" s="27"/>
      <c r="B64" s="13">
        <v>61</v>
      </c>
      <c r="C64" s="28" t="s">
        <v>93</v>
      </c>
      <c r="D64" s="28" t="s">
        <v>263</v>
      </c>
      <c r="E64" s="83" t="s">
        <v>303</v>
      </c>
      <c r="F64" s="86"/>
      <c r="G64" s="28"/>
      <c r="H64" s="28"/>
      <c r="I64" s="28" t="s">
        <v>263</v>
      </c>
      <c r="J64" s="28"/>
      <c r="K64" s="28" t="s">
        <v>26</v>
      </c>
      <c r="L64" s="21">
        <v>6150</v>
      </c>
      <c r="M64" s="100">
        <v>6150</v>
      </c>
      <c r="N64" s="100"/>
      <c r="O64" s="100"/>
      <c r="P64" s="100"/>
      <c r="Q64" s="110" t="s">
        <v>304</v>
      </c>
      <c r="R64" s="111">
        <v>20211231</v>
      </c>
      <c r="S64" s="50"/>
    </row>
    <row r="65" s="1" customFormat="1" ht="23" customHeight="1" spans="1:19">
      <c r="A65" s="27" t="s">
        <v>77</v>
      </c>
      <c r="B65" s="13">
        <v>62</v>
      </c>
      <c r="C65" s="28" t="s">
        <v>37</v>
      </c>
      <c r="D65" s="28"/>
      <c r="E65" s="83">
        <v>145</v>
      </c>
      <c r="F65" s="86"/>
      <c r="G65" s="28"/>
      <c r="H65" s="28"/>
      <c r="I65" s="28"/>
      <c r="J65" s="28"/>
      <c r="K65" s="28"/>
      <c r="L65" s="21"/>
      <c r="M65" s="100"/>
      <c r="N65" s="100"/>
      <c r="O65" s="100"/>
      <c r="P65" s="100"/>
      <c r="Q65" s="110"/>
      <c r="R65" s="111"/>
      <c r="S65" s="50"/>
    </row>
    <row r="66" s="1" customFormat="1" ht="14.25" spans="1:19">
      <c r="A66" s="27" t="s">
        <v>305</v>
      </c>
      <c r="B66" s="18"/>
      <c r="C66" s="28" t="s">
        <v>93</v>
      </c>
      <c r="D66" s="28"/>
      <c r="E66" s="29">
        <v>73291</v>
      </c>
      <c r="F66" s="29" t="s">
        <v>93</v>
      </c>
      <c r="G66" s="28"/>
      <c r="H66" s="28"/>
      <c r="I66" s="28"/>
      <c r="J66" s="28"/>
      <c r="K66" s="28"/>
      <c r="L66" s="93">
        <v>1780152.2</v>
      </c>
      <c r="M66" s="47">
        <f>SUM(M4:M64)</f>
        <v>1232952.2</v>
      </c>
      <c r="N66" s="47"/>
      <c r="O66" s="47"/>
      <c r="P66" s="47"/>
      <c r="Q66" s="28"/>
      <c r="R66" s="28"/>
      <c r="S66" s="50"/>
    </row>
    <row r="67" s="1" customFormat="1" spans="1:16384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 t="s">
        <v>93</v>
      </c>
      <c r="M67" s="3"/>
      <c r="N67" s="3"/>
      <c r="O67" s="3"/>
      <c r="P67" s="3"/>
      <c r="Q67" s="3"/>
      <c r="R67" s="3"/>
      <c r="S67" s="3"/>
      <c r="XEC67"/>
      <c r="XED67"/>
      <c r="XEE67"/>
      <c r="XEF67"/>
      <c r="XEG67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  <c r="XFA67"/>
      <c r="XFB67"/>
      <c r="XFC67"/>
      <c r="XFD67"/>
    </row>
    <row r="68" s="1" customFormat="1" spans="1:16384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 t="s">
        <v>93</v>
      </c>
      <c r="M68" s="3"/>
      <c r="N68" s="3"/>
      <c r="O68" s="3"/>
      <c r="P68" s="3"/>
      <c r="Q68" s="3"/>
      <c r="R68" s="3"/>
      <c r="S68" s="3"/>
      <c r="XEC68"/>
      <c r="XED68"/>
      <c r="XEE68"/>
      <c r="XEF68"/>
      <c r="XEG68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  <c r="XFA68"/>
      <c r="XFB68"/>
      <c r="XFC68"/>
      <c r="XFD68"/>
    </row>
  </sheetData>
  <mergeCells count="3">
    <mergeCell ref="A1:R1"/>
    <mergeCell ref="A2:I2"/>
    <mergeCell ref="J2:R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0"/>
  <sheetViews>
    <sheetView workbookViewId="0">
      <selection activeCell="N20" sqref="N20"/>
    </sheetView>
  </sheetViews>
  <sheetFormatPr defaultColWidth="9" defaultRowHeight="13.5"/>
  <cols>
    <col min="1" max="1" width="13.375" style="3" customWidth="1"/>
    <col min="2" max="3" width="9" style="3"/>
    <col min="4" max="4" width="10.875" style="3" customWidth="1"/>
    <col min="5" max="5" width="10.375" style="3"/>
    <col min="6" max="9" width="9" style="3"/>
    <col min="10" max="10" width="13.75" style="3"/>
    <col min="11" max="11" width="12.625" style="3"/>
    <col min="12" max="12" width="12.625" style="3" customWidth="1"/>
    <col min="13" max="13" width="14.125" style="3" customWidth="1"/>
    <col min="14" max="14" width="15.5" style="3" customWidth="1"/>
    <col min="15" max="15" width="11.25" style="3" customWidth="1"/>
    <col min="16" max="16" width="11.875" style="3" customWidth="1"/>
    <col min="17" max="17" width="10.375" style="3"/>
    <col min="18" max="18" width="13.875" style="3" customWidth="1"/>
    <col min="19" max="19" width="10.375" style="3"/>
    <col min="20" max="20" width="9" style="3"/>
    <col min="21" max="16357" width="9" style="1"/>
  </cols>
  <sheetData>
    <row r="1" s="1" customFormat="1" ht="34" customHeight="1" spans="1:20">
      <c r="A1" s="5" t="s">
        <v>0</v>
      </c>
      <c r="B1" s="6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3"/>
    </row>
    <row r="2" s="1" customFormat="1" ht="20.25" spans="1:20">
      <c r="A2" s="7" t="s">
        <v>1</v>
      </c>
      <c r="B2" s="8"/>
      <c r="C2" s="7"/>
      <c r="D2" s="7"/>
      <c r="E2" s="7"/>
      <c r="F2" s="7"/>
      <c r="G2" s="7"/>
      <c r="H2" s="7"/>
      <c r="I2" s="7"/>
      <c r="J2" s="30"/>
      <c r="K2" s="30"/>
      <c r="L2" s="30"/>
      <c r="M2" s="30"/>
      <c r="N2" s="30"/>
      <c r="O2" s="30"/>
      <c r="P2" s="30"/>
      <c r="Q2" s="32"/>
      <c r="R2" s="32"/>
      <c r="S2" s="32"/>
      <c r="T2" s="3"/>
    </row>
    <row r="3" s="2" customFormat="1" ht="56.25" spans="1:20">
      <c r="A3" s="9" t="s">
        <v>2</v>
      </c>
      <c r="B3" s="10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0" t="s">
        <v>13</v>
      </c>
      <c r="M3" s="10" t="s">
        <v>14</v>
      </c>
      <c r="N3" s="10" t="s">
        <v>321</v>
      </c>
      <c r="O3" s="10" t="s">
        <v>15</v>
      </c>
      <c r="P3" s="10" t="s">
        <v>16</v>
      </c>
      <c r="Q3" s="10" t="s">
        <v>17</v>
      </c>
      <c r="R3" s="11" t="s">
        <v>18</v>
      </c>
      <c r="S3" s="11" t="s">
        <v>19</v>
      </c>
      <c r="T3" s="11" t="s">
        <v>20</v>
      </c>
    </row>
    <row r="4" s="1" customFormat="1" ht="52" customHeight="1" spans="1:20">
      <c r="A4" s="12" t="s">
        <v>21</v>
      </c>
      <c r="B4" s="13">
        <v>1</v>
      </c>
      <c r="C4" s="13" t="s">
        <v>22</v>
      </c>
      <c r="D4" s="13" t="s">
        <v>23</v>
      </c>
      <c r="E4" s="14">
        <v>5280</v>
      </c>
      <c r="F4" s="13"/>
      <c r="G4" s="13"/>
      <c r="H4" s="13"/>
      <c r="I4" s="15" t="s">
        <v>24</v>
      </c>
      <c r="J4" s="33" t="s">
        <v>25</v>
      </c>
      <c r="K4" s="13" t="s">
        <v>26</v>
      </c>
      <c r="L4" s="87">
        <f>21600*1.08</f>
        <v>23328</v>
      </c>
      <c r="M4" s="34">
        <v>23328</v>
      </c>
      <c r="N4" s="34"/>
      <c r="O4" s="88">
        <v>43647</v>
      </c>
      <c r="P4" s="88">
        <v>44742</v>
      </c>
      <c r="Q4" s="88" t="s">
        <v>27</v>
      </c>
      <c r="R4" s="36" t="s">
        <v>28</v>
      </c>
      <c r="S4" s="36">
        <v>20210630</v>
      </c>
      <c r="T4" s="50" t="s">
        <v>29</v>
      </c>
    </row>
    <row r="5" s="1" customFormat="1" ht="39" customHeight="1" spans="1:20">
      <c r="A5" s="12" t="s">
        <v>21</v>
      </c>
      <c r="B5" s="13">
        <v>2</v>
      </c>
      <c r="C5" s="13" t="s">
        <v>22</v>
      </c>
      <c r="D5" s="13" t="s">
        <v>30</v>
      </c>
      <c r="E5" s="14">
        <v>500</v>
      </c>
      <c r="F5" s="13"/>
      <c r="G5" s="13" t="s">
        <v>31</v>
      </c>
      <c r="H5" s="13" t="s">
        <v>32</v>
      </c>
      <c r="I5" s="15" t="s">
        <v>33</v>
      </c>
      <c r="J5" s="33" t="s">
        <v>34</v>
      </c>
      <c r="K5" s="13" t="s">
        <v>26</v>
      </c>
      <c r="L5" s="87">
        <v>2000</v>
      </c>
      <c r="M5" s="34" t="s">
        <v>306</v>
      </c>
      <c r="N5" s="43"/>
      <c r="O5" s="35">
        <v>43466</v>
      </c>
      <c r="P5" s="35">
        <v>44196</v>
      </c>
      <c r="Q5" s="35" t="s">
        <v>35</v>
      </c>
      <c r="R5" s="36" t="s">
        <v>36</v>
      </c>
      <c r="S5" s="36">
        <v>20201231</v>
      </c>
      <c r="T5" s="50"/>
    </row>
    <row r="6" s="1" customFormat="1" ht="75" customHeight="1" spans="1:20">
      <c r="A6" s="12" t="s">
        <v>21</v>
      </c>
      <c r="B6" s="13">
        <v>3</v>
      </c>
      <c r="C6" s="13" t="s">
        <v>37</v>
      </c>
      <c r="D6" s="13" t="s">
        <v>38</v>
      </c>
      <c r="E6" s="14">
        <v>240</v>
      </c>
      <c r="F6" s="13"/>
      <c r="G6" s="13" t="s">
        <v>31</v>
      </c>
      <c r="H6" s="13" t="s">
        <v>39</v>
      </c>
      <c r="I6" s="15" t="s">
        <v>40</v>
      </c>
      <c r="J6" s="33">
        <v>18908069076</v>
      </c>
      <c r="K6" s="13" t="s">
        <v>26</v>
      </c>
      <c r="L6" s="87">
        <v>8000</v>
      </c>
      <c r="M6" s="34">
        <v>8000</v>
      </c>
      <c r="N6" s="43"/>
      <c r="O6" s="35">
        <v>44197</v>
      </c>
      <c r="P6" s="35">
        <v>44561</v>
      </c>
      <c r="Q6" s="35" t="s">
        <v>41</v>
      </c>
      <c r="R6" s="36" t="s">
        <v>42</v>
      </c>
      <c r="S6" s="36">
        <v>20211231</v>
      </c>
      <c r="T6" s="50" t="s">
        <v>322</v>
      </c>
    </row>
    <row r="7" s="53" customFormat="1" ht="85.5" spans="1:20">
      <c r="A7" s="78" t="s">
        <v>21</v>
      </c>
      <c r="B7" s="79">
        <v>4</v>
      </c>
      <c r="C7" s="79" t="s">
        <v>43</v>
      </c>
      <c r="D7" s="80" t="s">
        <v>44</v>
      </c>
      <c r="E7" s="81">
        <v>652</v>
      </c>
      <c r="F7" s="79"/>
      <c r="G7" s="79"/>
      <c r="H7" s="79" t="s">
        <v>45</v>
      </c>
      <c r="I7" s="80" t="s">
        <v>46</v>
      </c>
      <c r="J7" s="89">
        <v>13880289476</v>
      </c>
      <c r="K7" s="79" t="s">
        <v>26</v>
      </c>
      <c r="L7" s="90">
        <v>105000</v>
      </c>
      <c r="M7" s="91"/>
      <c r="N7" s="91">
        <v>105000</v>
      </c>
      <c r="O7" s="92">
        <v>43466</v>
      </c>
      <c r="P7" s="92">
        <v>44560</v>
      </c>
      <c r="Q7" s="92" t="s">
        <v>47</v>
      </c>
      <c r="R7" s="107" t="s">
        <v>48</v>
      </c>
      <c r="S7" s="107" t="s">
        <v>323</v>
      </c>
      <c r="T7" s="108" t="s">
        <v>324</v>
      </c>
    </row>
    <row r="8" s="1" customFormat="1" ht="85.5" spans="1:20">
      <c r="A8" s="12" t="s">
        <v>21</v>
      </c>
      <c r="B8" s="13">
        <v>5</v>
      </c>
      <c r="C8" s="13" t="s">
        <v>43</v>
      </c>
      <c r="D8" s="15" t="s">
        <v>49</v>
      </c>
      <c r="E8" s="16">
        <v>166.45</v>
      </c>
      <c r="F8" s="13"/>
      <c r="G8" s="13"/>
      <c r="H8" s="13" t="s">
        <v>50</v>
      </c>
      <c r="I8" s="15" t="s">
        <v>51</v>
      </c>
      <c r="J8" s="37" t="s">
        <v>52</v>
      </c>
      <c r="K8" s="13" t="s">
        <v>26</v>
      </c>
      <c r="L8" s="87">
        <v>90000</v>
      </c>
      <c r="M8" s="34">
        <v>80000</v>
      </c>
      <c r="N8" s="43">
        <v>10000</v>
      </c>
      <c r="O8" s="35">
        <v>43466</v>
      </c>
      <c r="P8" s="35">
        <v>44195</v>
      </c>
      <c r="Q8" s="35" t="s">
        <v>53</v>
      </c>
      <c r="R8" s="36" t="s">
        <v>54</v>
      </c>
      <c r="S8" s="52">
        <v>20211230</v>
      </c>
      <c r="T8" s="50" t="s">
        <v>325</v>
      </c>
    </row>
    <row r="9" s="1" customFormat="1" ht="71.25" spans="1:20">
      <c r="A9" s="12" t="s">
        <v>21</v>
      </c>
      <c r="B9" s="13">
        <v>6</v>
      </c>
      <c r="C9" s="13" t="s">
        <v>43</v>
      </c>
      <c r="D9" s="15" t="s">
        <v>55</v>
      </c>
      <c r="E9" s="16">
        <v>107.45</v>
      </c>
      <c r="F9" s="13"/>
      <c r="G9" s="13"/>
      <c r="H9" s="13" t="s">
        <v>56</v>
      </c>
      <c r="I9" s="15" t="s">
        <v>57</v>
      </c>
      <c r="J9" s="37" t="s">
        <v>58</v>
      </c>
      <c r="K9" s="13" t="s">
        <v>26</v>
      </c>
      <c r="L9" s="87">
        <v>55000</v>
      </c>
      <c r="M9" s="34">
        <v>55000</v>
      </c>
      <c r="N9" s="43"/>
      <c r="O9" s="35">
        <v>43466</v>
      </c>
      <c r="P9" s="35">
        <v>44195</v>
      </c>
      <c r="Q9" s="35" t="s">
        <v>59</v>
      </c>
      <c r="R9" s="36" t="s">
        <v>54</v>
      </c>
      <c r="S9" s="52">
        <v>20211230</v>
      </c>
      <c r="T9" s="50"/>
    </row>
    <row r="10" s="1" customFormat="1" ht="57" spans="1:20">
      <c r="A10" s="12" t="s">
        <v>21</v>
      </c>
      <c r="B10" s="13">
        <v>7</v>
      </c>
      <c r="C10" s="13" t="s">
        <v>43</v>
      </c>
      <c r="D10" s="15" t="s">
        <v>60</v>
      </c>
      <c r="E10" s="16">
        <v>835.66</v>
      </c>
      <c r="F10" s="13"/>
      <c r="G10" s="13"/>
      <c r="H10" s="13" t="s">
        <v>61</v>
      </c>
      <c r="I10" s="15" t="s">
        <v>62</v>
      </c>
      <c r="J10" s="33">
        <v>18982189838</v>
      </c>
      <c r="K10" s="13" t="s">
        <v>26</v>
      </c>
      <c r="L10" s="87">
        <v>100000</v>
      </c>
      <c r="M10" s="34">
        <v>60000</v>
      </c>
      <c r="N10" s="43"/>
      <c r="O10" s="35">
        <v>43466</v>
      </c>
      <c r="P10" s="35">
        <v>44560</v>
      </c>
      <c r="Q10" s="35" t="s">
        <v>63</v>
      </c>
      <c r="R10" s="36" t="s">
        <v>48</v>
      </c>
      <c r="S10" s="52">
        <v>20201230</v>
      </c>
      <c r="T10" s="50"/>
    </row>
    <row r="11" s="1" customFormat="1" ht="57" spans="1:20">
      <c r="A11" s="12" t="s">
        <v>21</v>
      </c>
      <c r="B11" s="13">
        <v>8</v>
      </c>
      <c r="C11" s="13" t="s">
        <v>43</v>
      </c>
      <c r="D11" s="15" t="s">
        <v>64</v>
      </c>
      <c r="E11" s="16">
        <v>91.86</v>
      </c>
      <c r="F11" s="13">
        <v>2</v>
      </c>
      <c r="G11" s="13"/>
      <c r="H11" s="13" t="s">
        <v>65</v>
      </c>
      <c r="I11" s="15" t="s">
        <v>66</v>
      </c>
      <c r="J11" s="33">
        <v>18982029199</v>
      </c>
      <c r="K11" s="13" t="s">
        <v>26</v>
      </c>
      <c r="L11" s="87">
        <v>67241.52</v>
      </c>
      <c r="M11" s="34">
        <v>67241.52</v>
      </c>
      <c r="N11" s="34"/>
      <c r="O11" s="35">
        <v>43617</v>
      </c>
      <c r="P11" s="35">
        <v>45443</v>
      </c>
      <c r="Q11" s="35" t="s">
        <v>67</v>
      </c>
      <c r="R11" s="36" t="s">
        <v>68</v>
      </c>
      <c r="S11" s="36">
        <v>20220531</v>
      </c>
      <c r="T11" s="50"/>
    </row>
    <row r="12" s="1" customFormat="1" ht="42.75" spans="1:20">
      <c r="A12" s="12" t="s">
        <v>21</v>
      </c>
      <c r="B12" s="13">
        <v>9</v>
      </c>
      <c r="C12" s="13" t="s">
        <v>22</v>
      </c>
      <c r="D12" s="15" t="s">
        <v>69</v>
      </c>
      <c r="E12" s="82">
        <v>3600</v>
      </c>
      <c r="F12" s="13"/>
      <c r="G12" s="13"/>
      <c r="H12" s="13" t="s">
        <v>70</v>
      </c>
      <c r="I12" s="15" t="s">
        <v>71</v>
      </c>
      <c r="J12" s="33">
        <v>13699030558</v>
      </c>
      <c r="K12" s="13" t="s">
        <v>26</v>
      </c>
      <c r="L12" s="87">
        <v>8000</v>
      </c>
      <c r="M12" s="34">
        <v>24000</v>
      </c>
      <c r="N12" s="34"/>
      <c r="O12" s="35">
        <v>44105</v>
      </c>
      <c r="P12" s="35">
        <v>45199</v>
      </c>
      <c r="Q12" s="35" t="s">
        <v>72</v>
      </c>
      <c r="R12" s="36" t="s">
        <v>73</v>
      </c>
      <c r="S12" s="36">
        <v>20220930</v>
      </c>
      <c r="T12" s="50"/>
    </row>
    <row r="13" s="1" customFormat="1" ht="85.5" spans="1:20">
      <c r="A13" s="12" t="s">
        <v>21</v>
      </c>
      <c r="B13" s="13">
        <v>10</v>
      </c>
      <c r="C13" s="13" t="s">
        <v>22</v>
      </c>
      <c r="D13" s="15" t="s">
        <v>74</v>
      </c>
      <c r="E13" s="82">
        <v>6920</v>
      </c>
      <c r="F13" s="13"/>
      <c r="G13" s="13"/>
      <c r="H13" s="13" t="s">
        <v>70</v>
      </c>
      <c r="I13" s="15" t="s">
        <v>71</v>
      </c>
      <c r="J13" s="33"/>
      <c r="K13" s="13" t="s">
        <v>26</v>
      </c>
      <c r="L13" s="87">
        <v>6000</v>
      </c>
      <c r="M13" s="34">
        <v>6000</v>
      </c>
      <c r="N13" s="34"/>
      <c r="O13" s="35">
        <v>44300</v>
      </c>
      <c r="P13" s="35">
        <v>45199</v>
      </c>
      <c r="Q13" s="35" t="s">
        <v>75</v>
      </c>
      <c r="R13" s="36" t="s">
        <v>76</v>
      </c>
      <c r="S13" s="36">
        <v>20220930</v>
      </c>
      <c r="T13" s="50"/>
    </row>
    <row r="14" s="1" customFormat="1" ht="42.75" spans="1:20">
      <c r="A14" s="17" t="s">
        <v>77</v>
      </c>
      <c r="B14" s="13">
        <v>11</v>
      </c>
      <c r="C14" s="18" t="s">
        <v>22</v>
      </c>
      <c r="D14" s="18" t="s">
        <v>78</v>
      </c>
      <c r="E14" s="19">
        <v>2800</v>
      </c>
      <c r="F14" s="18"/>
      <c r="G14" s="18" t="s">
        <v>79</v>
      </c>
      <c r="H14" s="18" t="s">
        <v>80</v>
      </c>
      <c r="I14" s="15" t="s">
        <v>81</v>
      </c>
      <c r="J14" s="18">
        <v>13908097839</v>
      </c>
      <c r="K14" s="18" t="s">
        <v>26</v>
      </c>
      <c r="L14" s="87">
        <v>2000</v>
      </c>
      <c r="M14" s="34">
        <v>2000</v>
      </c>
      <c r="N14" s="43"/>
      <c r="O14" s="35">
        <v>44197</v>
      </c>
      <c r="P14" s="35">
        <v>44561</v>
      </c>
      <c r="Q14" s="35" t="s">
        <v>82</v>
      </c>
      <c r="R14" s="36" t="s">
        <v>42</v>
      </c>
      <c r="S14" s="36">
        <v>20211231</v>
      </c>
      <c r="T14" s="50"/>
    </row>
    <row r="15" s="1" customFormat="1" ht="42.75" spans="1:20">
      <c r="A15" s="17" t="s">
        <v>77</v>
      </c>
      <c r="B15" s="13">
        <v>12</v>
      </c>
      <c r="C15" s="18" t="s">
        <v>22</v>
      </c>
      <c r="D15" s="18" t="s">
        <v>83</v>
      </c>
      <c r="E15" s="19">
        <v>3040</v>
      </c>
      <c r="F15" s="18"/>
      <c r="G15" s="18" t="s">
        <v>79</v>
      </c>
      <c r="H15" s="18" t="s">
        <v>84</v>
      </c>
      <c r="I15" s="15" t="s">
        <v>85</v>
      </c>
      <c r="J15" s="18">
        <v>13880536451</v>
      </c>
      <c r="K15" s="18" t="s">
        <v>26</v>
      </c>
      <c r="L15" s="87">
        <v>2000</v>
      </c>
      <c r="M15" s="34">
        <v>2000</v>
      </c>
      <c r="N15" s="43"/>
      <c r="O15" s="35">
        <v>44197</v>
      </c>
      <c r="P15" s="35">
        <v>44561</v>
      </c>
      <c r="Q15" s="36" t="s">
        <v>86</v>
      </c>
      <c r="R15" s="36" t="s">
        <v>42</v>
      </c>
      <c r="S15" s="36">
        <v>20211231</v>
      </c>
      <c r="T15" s="50"/>
    </row>
    <row r="16" s="1" customFormat="1" ht="33" customHeight="1" spans="1:20">
      <c r="A16" s="17" t="s">
        <v>77</v>
      </c>
      <c r="B16" s="13">
        <v>13</v>
      </c>
      <c r="C16" s="18" t="s">
        <v>22</v>
      </c>
      <c r="D16" s="18" t="s">
        <v>83</v>
      </c>
      <c r="E16" s="19">
        <v>800</v>
      </c>
      <c r="F16" s="18"/>
      <c r="G16" s="18" t="s">
        <v>79</v>
      </c>
      <c r="H16" s="18" t="s">
        <v>87</v>
      </c>
      <c r="I16" s="15" t="s">
        <v>88</v>
      </c>
      <c r="J16" s="18" t="s">
        <v>89</v>
      </c>
      <c r="K16" s="18" t="s">
        <v>26</v>
      </c>
      <c r="L16" s="87">
        <v>2000</v>
      </c>
      <c r="M16" s="34">
        <v>2000</v>
      </c>
      <c r="N16" s="43"/>
      <c r="O16" s="35">
        <v>43466</v>
      </c>
      <c r="P16" s="35">
        <v>44561</v>
      </c>
      <c r="Q16" s="36" t="s">
        <v>90</v>
      </c>
      <c r="R16" s="36" t="s">
        <v>91</v>
      </c>
      <c r="S16" s="36">
        <v>20211231</v>
      </c>
      <c r="T16" s="50"/>
    </row>
    <row r="17" s="1" customFormat="1" ht="28.5" spans="1:20">
      <c r="A17" s="17" t="s">
        <v>77</v>
      </c>
      <c r="B17" s="13">
        <v>14</v>
      </c>
      <c r="C17" s="18" t="s">
        <v>37</v>
      </c>
      <c r="D17" s="18" t="s">
        <v>92</v>
      </c>
      <c r="E17" s="18">
        <v>135</v>
      </c>
      <c r="F17" s="19" t="s">
        <v>93</v>
      </c>
      <c r="G17" s="18">
        <v>3</v>
      </c>
      <c r="H17" s="18" t="s">
        <v>31</v>
      </c>
      <c r="I17" s="18" t="s">
        <v>94</v>
      </c>
      <c r="J17" s="15" t="s">
        <v>95</v>
      </c>
      <c r="K17" s="18" t="s">
        <v>26</v>
      </c>
      <c r="L17" s="18">
        <v>1200</v>
      </c>
      <c r="M17" s="93">
        <v>1200</v>
      </c>
      <c r="N17" s="94"/>
      <c r="O17" s="35">
        <v>43678</v>
      </c>
      <c r="P17" s="35">
        <v>44408</v>
      </c>
      <c r="Q17" s="35" t="s">
        <v>96</v>
      </c>
      <c r="R17" s="36" t="s">
        <v>97</v>
      </c>
      <c r="S17" s="36">
        <v>20210731</v>
      </c>
      <c r="T17" s="36" t="s">
        <v>29</v>
      </c>
    </row>
    <row r="18" s="1" customFormat="1" ht="59" customHeight="1" spans="1:20">
      <c r="A18" s="17" t="s">
        <v>77</v>
      </c>
      <c r="B18" s="13">
        <v>15</v>
      </c>
      <c r="C18" s="18" t="s">
        <v>43</v>
      </c>
      <c r="D18" s="18" t="s">
        <v>98</v>
      </c>
      <c r="E18" s="14">
        <v>190.3</v>
      </c>
      <c r="F18" s="18">
        <v>4</v>
      </c>
      <c r="G18" s="18" t="s">
        <v>31</v>
      </c>
      <c r="H18" s="15" t="s">
        <v>99</v>
      </c>
      <c r="I18" s="33" t="s">
        <v>100</v>
      </c>
      <c r="J18" s="18" t="s">
        <v>101</v>
      </c>
      <c r="K18" s="18" t="s">
        <v>26</v>
      </c>
      <c r="L18" s="87">
        <v>80000</v>
      </c>
      <c r="M18" s="34" t="s">
        <v>308</v>
      </c>
      <c r="N18" s="95"/>
      <c r="O18" s="35">
        <v>43414</v>
      </c>
      <c r="P18" s="35">
        <v>44509</v>
      </c>
      <c r="Q18" s="35" t="s">
        <v>102</v>
      </c>
      <c r="R18" s="36" t="s">
        <v>103</v>
      </c>
      <c r="S18" s="36">
        <v>20211109</v>
      </c>
      <c r="T18" s="50"/>
    </row>
    <row r="19" s="1" customFormat="1" ht="71.25" spans="1:20">
      <c r="A19" s="17" t="s">
        <v>77</v>
      </c>
      <c r="B19" s="13">
        <v>16</v>
      </c>
      <c r="C19" s="18" t="s">
        <v>43</v>
      </c>
      <c r="D19" s="18" t="s">
        <v>104</v>
      </c>
      <c r="E19" s="14">
        <v>190.3</v>
      </c>
      <c r="F19" s="18">
        <v>4</v>
      </c>
      <c r="G19" s="18" t="s">
        <v>31</v>
      </c>
      <c r="H19" s="18" t="s">
        <v>105</v>
      </c>
      <c r="I19" s="15" t="s">
        <v>106</v>
      </c>
      <c r="J19" s="18">
        <v>13882259830</v>
      </c>
      <c r="K19" s="18" t="s">
        <v>26</v>
      </c>
      <c r="L19" s="87">
        <v>82000</v>
      </c>
      <c r="M19" s="34" t="s">
        <v>309</v>
      </c>
      <c r="N19" s="95"/>
      <c r="O19" s="35">
        <v>44145</v>
      </c>
      <c r="P19" s="35">
        <v>44509</v>
      </c>
      <c r="Q19" s="35" t="s">
        <v>107</v>
      </c>
      <c r="R19" s="36" t="s">
        <v>108</v>
      </c>
      <c r="S19" s="36">
        <v>20211109</v>
      </c>
      <c r="T19" s="50"/>
    </row>
    <row r="20" s="1" customFormat="1" ht="42.75" spans="1:20">
      <c r="A20" s="17" t="s">
        <v>77</v>
      </c>
      <c r="B20" s="13">
        <v>17</v>
      </c>
      <c r="C20" s="18" t="s">
        <v>109</v>
      </c>
      <c r="D20" s="18" t="s">
        <v>110</v>
      </c>
      <c r="E20" s="14" t="s">
        <v>111</v>
      </c>
      <c r="F20" s="18"/>
      <c r="G20" s="18" t="s">
        <v>31</v>
      </c>
      <c r="H20" s="18" t="s">
        <v>112</v>
      </c>
      <c r="I20" s="15" t="s">
        <v>113</v>
      </c>
      <c r="J20" s="18">
        <v>13096336587</v>
      </c>
      <c r="K20" s="18" t="s">
        <v>26</v>
      </c>
      <c r="L20" s="87">
        <v>3000</v>
      </c>
      <c r="M20" s="34">
        <v>3000</v>
      </c>
      <c r="N20" s="34"/>
      <c r="O20" s="35">
        <v>44378</v>
      </c>
      <c r="P20" s="35">
        <v>44742</v>
      </c>
      <c r="Q20" s="35" t="s">
        <v>114</v>
      </c>
      <c r="R20" s="36" t="s">
        <v>115</v>
      </c>
      <c r="S20" s="36">
        <v>20220630</v>
      </c>
      <c r="T20" s="50"/>
    </row>
    <row r="21" s="1" customFormat="1" ht="48" customHeight="1" spans="1:20">
      <c r="A21" s="27" t="s">
        <v>77</v>
      </c>
      <c r="B21" s="13">
        <v>18</v>
      </c>
      <c r="C21" s="28" t="s">
        <v>37</v>
      </c>
      <c r="D21" s="28" t="s">
        <v>326</v>
      </c>
      <c r="E21" s="83">
        <v>145</v>
      </c>
      <c r="F21" s="18"/>
      <c r="G21" s="18"/>
      <c r="H21" s="18"/>
      <c r="I21" s="15"/>
      <c r="J21" s="18"/>
      <c r="K21" s="18"/>
      <c r="L21" s="87"/>
      <c r="M21" s="34"/>
      <c r="N21" s="34"/>
      <c r="O21" s="35"/>
      <c r="P21" s="35"/>
      <c r="Q21" s="35"/>
      <c r="R21" s="36"/>
      <c r="S21" s="36"/>
      <c r="T21" s="50" t="s">
        <v>323</v>
      </c>
    </row>
    <row r="22" s="1" customFormat="1" ht="85.5" spans="1:20">
      <c r="A22" s="17" t="s">
        <v>116</v>
      </c>
      <c r="B22" s="13">
        <v>19</v>
      </c>
      <c r="C22" s="18" t="s">
        <v>109</v>
      </c>
      <c r="D22" s="18" t="s">
        <v>117</v>
      </c>
      <c r="E22" s="14" t="s">
        <v>118</v>
      </c>
      <c r="F22" s="18"/>
      <c r="G22" s="18" t="s">
        <v>31</v>
      </c>
      <c r="H22" s="18" t="s">
        <v>119</v>
      </c>
      <c r="I22" s="15" t="s">
        <v>120</v>
      </c>
      <c r="J22" s="18">
        <v>13350083389</v>
      </c>
      <c r="K22" s="18" t="s">
        <v>26</v>
      </c>
      <c r="L22" s="96">
        <f>51066.69*1.06</f>
        <v>54130.6914</v>
      </c>
      <c r="M22" s="97">
        <v>54130.69</v>
      </c>
      <c r="N22" s="97"/>
      <c r="O22" s="35">
        <v>41153</v>
      </c>
      <c r="P22" s="35">
        <v>48457</v>
      </c>
      <c r="Q22" s="35" t="s">
        <v>121</v>
      </c>
      <c r="R22" s="36" t="s">
        <v>122</v>
      </c>
      <c r="S22" s="36">
        <v>20220831</v>
      </c>
      <c r="T22" s="50"/>
    </row>
    <row r="23" s="1" customFormat="1" ht="71.25" spans="1:20">
      <c r="A23" s="17" t="s">
        <v>116</v>
      </c>
      <c r="B23" s="13">
        <v>20</v>
      </c>
      <c r="C23" s="18" t="s">
        <v>37</v>
      </c>
      <c r="D23" s="18" t="s">
        <v>123</v>
      </c>
      <c r="E23" s="14">
        <v>9.5</v>
      </c>
      <c r="F23" s="18">
        <v>1</v>
      </c>
      <c r="G23" s="18" t="s">
        <v>31</v>
      </c>
      <c r="H23" s="18" t="s">
        <v>124</v>
      </c>
      <c r="I23" s="15" t="s">
        <v>125</v>
      </c>
      <c r="J23" s="18">
        <v>13880568557</v>
      </c>
      <c r="K23" s="18" t="s">
        <v>26</v>
      </c>
      <c r="L23" s="87">
        <v>500</v>
      </c>
      <c r="M23" s="34">
        <v>500</v>
      </c>
      <c r="N23" s="34">
        <v>0</v>
      </c>
      <c r="O23" s="35">
        <v>44278</v>
      </c>
      <c r="P23" s="35">
        <v>44642</v>
      </c>
      <c r="Q23" s="35" t="s">
        <v>126</v>
      </c>
      <c r="R23" s="36" t="s">
        <v>127</v>
      </c>
      <c r="S23" s="36">
        <v>20220322</v>
      </c>
      <c r="T23" s="50" t="s">
        <v>327</v>
      </c>
    </row>
    <row r="24" s="1" customFormat="1" ht="71.25" spans="1:20">
      <c r="A24" s="17" t="s">
        <v>116</v>
      </c>
      <c r="B24" s="13">
        <v>21</v>
      </c>
      <c r="C24" s="18" t="s">
        <v>43</v>
      </c>
      <c r="D24" s="18" t="s">
        <v>128</v>
      </c>
      <c r="E24" s="14">
        <v>135.87</v>
      </c>
      <c r="F24" s="18">
        <v>5</v>
      </c>
      <c r="G24" s="18" t="s">
        <v>31</v>
      </c>
      <c r="H24" s="18" t="s">
        <v>99</v>
      </c>
      <c r="I24" s="15" t="s">
        <v>129</v>
      </c>
      <c r="J24" s="18">
        <v>13880293462</v>
      </c>
      <c r="K24" s="18" t="s">
        <v>26</v>
      </c>
      <c r="L24" s="87">
        <v>23500</v>
      </c>
      <c r="M24" s="34">
        <v>23500</v>
      </c>
      <c r="N24" s="43"/>
      <c r="O24" s="35">
        <v>44197</v>
      </c>
      <c r="P24" s="35">
        <v>44561</v>
      </c>
      <c r="Q24" s="35" t="s">
        <v>130</v>
      </c>
      <c r="R24" s="36" t="s">
        <v>42</v>
      </c>
      <c r="S24" s="36">
        <v>20211231</v>
      </c>
      <c r="T24" s="50"/>
    </row>
    <row r="25" s="1" customFormat="1" ht="71.25" spans="1:20">
      <c r="A25" s="17" t="s">
        <v>116</v>
      </c>
      <c r="B25" s="13">
        <v>22</v>
      </c>
      <c r="C25" s="18" t="s">
        <v>43</v>
      </c>
      <c r="D25" s="18" t="s">
        <v>131</v>
      </c>
      <c r="E25" s="14">
        <v>81.52</v>
      </c>
      <c r="F25" s="18">
        <v>3</v>
      </c>
      <c r="G25" s="18" t="s">
        <v>31</v>
      </c>
      <c r="H25" s="18" t="s">
        <v>99</v>
      </c>
      <c r="I25" s="15" t="s">
        <v>132</v>
      </c>
      <c r="J25" s="98" t="s">
        <v>133</v>
      </c>
      <c r="K25" s="18" t="s">
        <v>26</v>
      </c>
      <c r="L25" s="96">
        <v>14100</v>
      </c>
      <c r="M25" s="97">
        <v>14100</v>
      </c>
      <c r="N25" s="97"/>
      <c r="O25" s="35">
        <v>44030</v>
      </c>
      <c r="P25" s="35">
        <v>45124</v>
      </c>
      <c r="Q25" s="35" t="s">
        <v>134</v>
      </c>
      <c r="R25" s="36" t="s">
        <v>135</v>
      </c>
      <c r="S25" s="36">
        <v>20220717</v>
      </c>
      <c r="T25" s="50"/>
    </row>
    <row r="26" s="1" customFormat="1" ht="71" customHeight="1" spans="1:20">
      <c r="A26" s="17" t="s">
        <v>116</v>
      </c>
      <c r="B26" s="13">
        <v>23</v>
      </c>
      <c r="C26" s="18" t="s">
        <v>22</v>
      </c>
      <c r="D26" s="18" t="s">
        <v>136</v>
      </c>
      <c r="E26" s="14">
        <v>500</v>
      </c>
      <c r="F26" s="18"/>
      <c r="G26" s="18" t="s">
        <v>31</v>
      </c>
      <c r="H26" s="18" t="s">
        <v>137</v>
      </c>
      <c r="I26" s="15" t="s">
        <v>138</v>
      </c>
      <c r="J26" s="18">
        <v>13568961899</v>
      </c>
      <c r="K26" s="18" t="s">
        <v>26</v>
      </c>
      <c r="L26" s="87">
        <v>10700</v>
      </c>
      <c r="M26" s="34">
        <v>10700</v>
      </c>
      <c r="N26" s="43"/>
      <c r="O26" s="35">
        <v>44287</v>
      </c>
      <c r="P26" s="35">
        <v>44651</v>
      </c>
      <c r="Q26" s="35" t="s">
        <v>139</v>
      </c>
      <c r="R26" s="36" t="s">
        <v>140</v>
      </c>
      <c r="S26" s="36">
        <v>20220331</v>
      </c>
      <c r="T26" s="50"/>
    </row>
    <row r="27" s="1" customFormat="1" ht="57" customHeight="1" spans="1:20">
      <c r="A27" s="17" t="s">
        <v>116</v>
      </c>
      <c r="B27" s="13">
        <v>24</v>
      </c>
      <c r="C27" s="18" t="s">
        <v>37</v>
      </c>
      <c r="D27" s="18" t="s">
        <v>141</v>
      </c>
      <c r="E27" s="14">
        <v>60</v>
      </c>
      <c r="F27" s="18">
        <v>2</v>
      </c>
      <c r="G27" s="18" t="s">
        <v>31</v>
      </c>
      <c r="H27" s="18" t="s">
        <v>124</v>
      </c>
      <c r="I27" s="15" t="s">
        <v>142</v>
      </c>
      <c r="J27" s="18">
        <v>13558681142</v>
      </c>
      <c r="K27" s="18" t="s">
        <v>26</v>
      </c>
      <c r="L27" s="87">
        <v>1300</v>
      </c>
      <c r="M27" s="34">
        <v>0</v>
      </c>
      <c r="N27" s="43"/>
      <c r="O27" s="35">
        <v>43922</v>
      </c>
      <c r="P27" s="35">
        <v>44651</v>
      </c>
      <c r="Q27" s="35" t="s">
        <v>143</v>
      </c>
      <c r="R27" s="36" t="s">
        <v>144</v>
      </c>
      <c r="S27" s="36">
        <v>20220331</v>
      </c>
      <c r="T27" s="50"/>
    </row>
    <row r="28" s="1" customFormat="1" ht="57" customHeight="1" spans="1:20">
      <c r="A28" s="17" t="s">
        <v>116</v>
      </c>
      <c r="B28" s="13">
        <v>25</v>
      </c>
      <c r="C28" s="18" t="s">
        <v>37</v>
      </c>
      <c r="D28" s="63" t="s">
        <v>328</v>
      </c>
      <c r="E28" s="14">
        <v>60</v>
      </c>
      <c r="F28" s="18">
        <v>2</v>
      </c>
      <c r="G28" s="18" t="s">
        <v>31</v>
      </c>
      <c r="H28" s="18" t="s">
        <v>124</v>
      </c>
      <c r="I28" s="63" t="s">
        <v>329</v>
      </c>
      <c r="J28" s="18">
        <v>13881759406</v>
      </c>
      <c r="K28" s="18"/>
      <c r="L28" s="87"/>
      <c r="M28" s="34"/>
      <c r="N28" s="34">
        <v>800</v>
      </c>
      <c r="O28" s="99">
        <v>44562</v>
      </c>
      <c r="P28" s="99">
        <v>44926</v>
      </c>
      <c r="Q28" s="35"/>
      <c r="R28" s="36"/>
      <c r="S28" s="36">
        <v>20221231</v>
      </c>
      <c r="T28" s="50" t="s">
        <v>330</v>
      </c>
    </row>
    <row r="29" s="1" customFormat="1" ht="60" customHeight="1" spans="1:20">
      <c r="A29" s="17" t="s">
        <v>116</v>
      </c>
      <c r="B29" s="13">
        <v>26</v>
      </c>
      <c r="C29" s="18" t="s">
        <v>37</v>
      </c>
      <c r="D29" s="63" t="s">
        <v>331</v>
      </c>
      <c r="E29" s="14">
        <v>60</v>
      </c>
      <c r="F29" s="18">
        <v>2</v>
      </c>
      <c r="G29" s="18" t="s">
        <v>31</v>
      </c>
      <c r="H29" s="18" t="s">
        <v>124</v>
      </c>
      <c r="I29" s="63" t="s">
        <v>332</v>
      </c>
      <c r="J29" s="18">
        <v>13540330189</v>
      </c>
      <c r="K29" s="18"/>
      <c r="L29" s="87"/>
      <c r="M29" s="34"/>
      <c r="N29" s="34">
        <v>800</v>
      </c>
      <c r="O29" s="99">
        <v>44562</v>
      </c>
      <c r="P29" s="99">
        <v>44926</v>
      </c>
      <c r="Q29" s="35"/>
      <c r="R29" s="36"/>
      <c r="S29" s="36">
        <v>20221231</v>
      </c>
      <c r="T29" s="50" t="s">
        <v>330</v>
      </c>
    </row>
    <row r="30" s="1" customFormat="1" ht="63" customHeight="1" spans="1:20">
      <c r="A30" s="17" t="s">
        <v>116</v>
      </c>
      <c r="B30" s="13">
        <v>27</v>
      </c>
      <c r="C30" s="18" t="s">
        <v>37</v>
      </c>
      <c r="D30" s="63" t="s">
        <v>333</v>
      </c>
      <c r="E30" s="14">
        <v>60</v>
      </c>
      <c r="F30" s="18">
        <v>2</v>
      </c>
      <c r="G30" s="18" t="s">
        <v>31</v>
      </c>
      <c r="H30" s="18" t="s">
        <v>124</v>
      </c>
      <c r="I30" s="63" t="s">
        <v>334</v>
      </c>
      <c r="J30" s="18">
        <v>13980433359</v>
      </c>
      <c r="K30" s="18"/>
      <c r="L30" s="87"/>
      <c r="M30" s="34"/>
      <c r="N30" s="34">
        <v>1300</v>
      </c>
      <c r="O30" s="99">
        <v>44666</v>
      </c>
      <c r="P30" s="99">
        <v>45030</v>
      </c>
      <c r="Q30" s="35" t="s">
        <v>335</v>
      </c>
      <c r="R30" s="99" t="s">
        <v>336</v>
      </c>
      <c r="S30" s="35">
        <v>45030</v>
      </c>
      <c r="T30" s="50" t="s">
        <v>337</v>
      </c>
    </row>
    <row r="31" s="1" customFormat="1" ht="57" spans="1:20">
      <c r="A31" s="17" t="s">
        <v>116</v>
      </c>
      <c r="B31" s="13">
        <v>28</v>
      </c>
      <c r="C31" s="18" t="s">
        <v>37</v>
      </c>
      <c r="D31" s="18" t="s">
        <v>145</v>
      </c>
      <c r="E31" s="14">
        <v>55</v>
      </c>
      <c r="F31" s="18">
        <v>2</v>
      </c>
      <c r="G31" s="18" t="s">
        <v>31</v>
      </c>
      <c r="H31" s="18" t="s">
        <v>124</v>
      </c>
      <c r="I31" s="15" t="s">
        <v>146</v>
      </c>
      <c r="J31" s="18">
        <v>13881764910</v>
      </c>
      <c r="K31" s="18" t="s">
        <v>26</v>
      </c>
      <c r="L31" s="87">
        <v>1200</v>
      </c>
      <c r="M31" s="34">
        <v>1200</v>
      </c>
      <c r="N31" s="34"/>
      <c r="O31" s="35">
        <v>44105</v>
      </c>
      <c r="P31" s="35">
        <v>44834</v>
      </c>
      <c r="Q31" s="35" t="s">
        <v>147</v>
      </c>
      <c r="R31" s="36" t="s">
        <v>148</v>
      </c>
      <c r="S31" s="36">
        <v>20220930</v>
      </c>
      <c r="T31" s="50"/>
    </row>
    <row r="32" s="1" customFormat="1" ht="57" spans="1:20">
      <c r="A32" s="20" t="s">
        <v>149</v>
      </c>
      <c r="B32" s="13">
        <v>29</v>
      </c>
      <c r="C32" s="18" t="s">
        <v>22</v>
      </c>
      <c r="D32" s="18" t="s">
        <v>150</v>
      </c>
      <c r="E32" s="21">
        <v>2000</v>
      </c>
      <c r="F32" s="18"/>
      <c r="G32" s="18"/>
      <c r="H32" s="18" t="s">
        <v>151</v>
      </c>
      <c r="I32" s="36" t="s">
        <v>152</v>
      </c>
      <c r="J32" s="18" t="s">
        <v>153</v>
      </c>
      <c r="K32" s="18" t="s">
        <v>26</v>
      </c>
      <c r="L32" s="87">
        <v>63888</v>
      </c>
      <c r="M32" s="34">
        <v>63888</v>
      </c>
      <c r="N32" s="34"/>
      <c r="O32" s="35">
        <v>42005</v>
      </c>
      <c r="P32" s="35">
        <v>45657</v>
      </c>
      <c r="Q32" s="35" t="s">
        <v>154</v>
      </c>
      <c r="R32" s="40" t="s">
        <v>155</v>
      </c>
      <c r="S32" s="40">
        <v>20221231</v>
      </c>
      <c r="T32" s="50"/>
    </row>
    <row r="33" s="1" customFormat="1" ht="85.5" spans="1:20">
      <c r="A33" s="20" t="s">
        <v>149</v>
      </c>
      <c r="B33" s="13">
        <v>30</v>
      </c>
      <c r="C33" s="18" t="s">
        <v>22</v>
      </c>
      <c r="D33" s="20" t="s">
        <v>156</v>
      </c>
      <c r="E33" s="21" t="s">
        <v>157</v>
      </c>
      <c r="F33" s="18"/>
      <c r="G33" s="18"/>
      <c r="H33" s="22" t="s">
        <v>158</v>
      </c>
      <c r="I33" s="39" t="s">
        <v>159</v>
      </c>
      <c r="J33" s="15">
        <v>13540097779</v>
      </c>
      <c r="K33" s="18"/>
      <c r="L33" s="87">
        <f>8000*2</f>
        <v>16000</v>
      </c>
      <c r="M33" s="34"/>
      <c r="N33" s="43"/>
      <c r="O33" s="35">
        <v>43647</v>
      </c>
      <c r="P33" s="35">
        <v>43830</v>
      </c>
      <c r="Q33" s="35" t="s">
        <v>160</v>
      </c>
      <c r="R33" s="40" t="s">
        <v>161</v>
      </c>
      <c r="S33" s="40">
        <v>20191231</v>
      </c>
      <c r="T33" s="50"/>
    </row>
    <row r="34" s="1" customFormat="1" ht="85.5" spans="1:20">
      <c r="A34" s="20" t="s">
        <v>149</v>
      </c>
      <c r="B34" s="13">
        <v>31</v>
      </c>
      <c r="C34" s="18" t="s">
        <v>22</v>
      </c>
      <c r="D34" s="20" t="s">
        <v>162</v>
      </c>
      <c r="E34" s="21" t="s">
        <v>163</v>
      </c>
      <c r="F34" s="18"/>
      <c r="G34" s="18"/>
      <c r="H34" s="18" t="s">
        <v>158</v>
      </c>
      <c r="I34" s="15" t="s">
        <v>164</v>
      </c>
      <c r="J34" s="15">
        <v>13388194205</v>
      </c>
      <c r="K34" s="18"/>
      <c r="L34" s="87">
        <f>15000*2</f>
        <v>30000</v>
      </c>
      <c r="M34" s="34"/>
      <c r="N34" s="43"/>
      <c r="O34" s="35">
        <v>43739</v>
      </c>
      <c r="P34" s="35">
        <v>43830</v>
      </c>
      <c r="Q34" s="35" t="s">
        <v>165</v>
      </c>
      <c r="R34" s="40" t="s">
        <v>166</v>
      </c>
      <c r="S34" s="40">
        <v>20191231</v>
      </c>
      <c r="T34" s="50"/>
    </row>
    <row r="35" s="1" customFormat="1" ht="85.5" spans="1:20">
      <c r="A35" s="20" t="s">
        <v>149</v>
      </c>
      <c r="B35" s="13">
        <v>32</v>
      </c>
      <c r="C35" s="18" t="s">
        <v>22</v>
      </c>
      <c r="D35" s="20" t="s">
        <v>167</v>
      </c>
      <c r="E35" s="21"/>
      <c r="F35" s="18"/>
      <c r="G35" s="18"/>
      <c r="H35" s="18" t="s">
        <v>158</v>
      </c>
      <c r="I35" s="15" t="s">
        <v>168</v>
      </c>
      <c r="J35" s="15">
        <v>13608189900</v>
      </c>
      <c r="K35" s="18"/>
      <c r="L35" s="87">
        <f>11000*2</f>
        <v>22000</v>
      </c>
      <c r="M35" s="34"/>
      <c r="N35" s="43"/>
      <c r="O35" s="35">
        <v>43647</v>
      </c>
      <c r="P35" s="35">
        <v>43830</v>
      </c>
      <c r="Q35" s="35" t="s">
        <v>169</v>
      </c>
      <c r="R35" s="40" t="s">
        <v>161</v>
      </c>
      <c r="S35" s="40">
        <v>20191231</v>
      </c>
      <c r="T35" s="50"/>
    </row>
    <row r="36" s="1" customFormat="1" ht="85.5" spans="1:20">
      <c r="A36" s="20" t="s">
        <v>149</v>
      </c>
      <c r="B36" s="13">
        <v>33</v>
      </c>
      <c r="C36" s="18" t="s">
        <v>22</v>
      </c>
      <c r="D36" s="20" t="s">
        <v>170</v>
      </c>
      <c r="E36" s="21"/>
      <c r="F36" s="18"/>
      <c r="G36" s="18"/>
      <c r="H36" s="18" t="s">
        <v>158</v>
      </c>
      <c r="I36" s="15" t="s">
        <v>171</v>
      </c>
      <c r="J36" s="15">
        <v>18980735300</v>
      </c>
      <c r="K36" s="18"/>
      <c r="L36" s="87">
        <f>6000*2</f>
        <v>12000</v>
      </c>
      <c r="M36" s="34"/>
      <c r="N36" s="43"/>
      <c r="O36" s="35">
        <v>43647</v>
      </c>
      <c r="P36" s="35">
        <v>43830</v>
      </c>
      <c r="Q36" s="35" t="s">
        <v>172</v>
      </c>
      <c r="R36" s="40" t="s">
        <v>161</v>
      </c>
      <c r="S36" s="40">
        <v>20191231</v>
      </c>
      <c r="T36" s="50"/>
    </row>
    <row r="37" s="1" customFormat="1" ht="57" spans="1:20">
      <c r="A37" s="20" t="s">
        <v>149</v>
      </c>
      <c r="B37" s="13">
        <v>34</v>
      </c>
      <c r="C37" s="18" t="s">
        <v>22</v>
      </c>
      <c r="D37" s="20" t="s">
        <v>173</v>
      </c>
      <c r="E37" s="21">
        <v>210</v>
      </c>
      <c r="F37" s="18"/>
      <c r="G37" s="18"/>
      <c r="H37" s="18" t="s">
        <v>158</v>
      </c>
      <c r="I37" s="15" t="s">
        <v>174</v>
      </c>
      <c r="J37" s="15">
        <v>17708193419</v>
      </c>
      <c r="K37" s="18"/>
      <c r="L37" s="87">
        <f>5000*2</f>
        <v>10000</v>
      </c>
      <c r="M37" s="34" t="s">
        <v>310</v>
      </c>
      <c r="N37" s="43"/>
      <c r="O37" s="35">
        <v>43466</v>
      </c>
      <c r="P37" s="35">
        <v>43830</v>
      </c>
      <c r="Q37" s="35"/>
      <c r="R37" s="40" t="s">
        <v>175</v>
      </c>
      <c r="S37" s="40">
        <v>20191231</v>
      </c>
      <c r="T37" s="50"/>
    </row>
    <row r="38" s="1" customFormat="1" ht="42.75" spans="1:20">
      <c r="A38" s="20" t="s">
        <v>149</v>
      </c>
      <c r="B38" s="13">
        <v>35</v>
      </c>
      <c r="C38" s="18" t="s">
        <v>37</v>
      </c>
      <c r="D38" s="18" t="s">
        <v>176</v>
      </c>
      <c r="E38" s="21">
        <v>260</v>
      </c>
      <c r="F38" s="18"/>
      <c r="G38" s="18"/>
      <c r="H38" s="18" t="s">
        <v>80</v>
      </c>
      <c r="I38" s="36" t="s">
        <v>177</v>
      </c>
      <c r="J38" s="18">
        <v>18683295788</v>
      </c>
      <c r="K38" s="18" t="s">
        <v>26</v>
      </c>
      <c r="L38" s="87">
        <v>6000</v>
      </c>
      <c r="M38" s="34" t="s">
        <v>338</v>
      </c>
      <c r="N38" s="43"/>
      <c r="O38" s="35">
        <v>44105</v>
      </c>
      <c r="P38" s="35">
        <v>44469</v>
      </c>
      <c r="Q38" s="35" t="s">
        <v>178</v>
      </c>
      <c r="R38" s="40" t="s">
        <v>179</v>
      </c>
      <c r="S38" s="40">
        <v>20210930</v>
      </c>
      <c r="T38" s="50"/>
    </row>
    <row r="39" s="1" customFormat="1" ht="99.75" spans="1:20">
      <c r="A39" s="20" t="s">
        <v>149</v>
      </c>
      <c r="B39" s="13">
        <v>36</v>
      </c>
      <c r="C39" s="18" t="s">
        <v>109</v>
      </c>
      <c r="D39" s="18" t="s">
        <v>180</v>
      </c>
      <c r="E39" s="21">
        <v>232</v>
      </c>
      <c r="F39" s="18"/>
      <c r="G39" s="18"/>
      <c r="H39" s="18" t="s">
        <v>181</v>
      </c>
      <c r="I39" s="36" t="s">
        <v>177</v>
      </c>
      <c r="J39" s="18">
        <v>18683295788</v>
      </c>
      <c r="K39" s="18" t="s">
        <v>26</v>
      </c>
      <c r="L39" s="21">
        <v>21000</v>
      </c>
      <c r="M39" s="100" t="s">
        <v>339</v>
      </c>
      <c r="N39" s="101"/>
      <c r="O39" s="35">
        <v>44105</v>
      </c>
      <c r="P39" s="35">
        <v>44469</v>
      </c>
      <c r="Q39" s="35" t="s">
        <v>182</v>
      </c>
      <c r="R39" s="40" t="s">
        <v>179</v>
      </c>
      <c r="S39" s="40">
        <v>20210930</v>
      </c>
      <c r="T39" s="50"/>
    </row>
    <row r="40" s="1" customFormat="1" ht="42.75" spans="1:20">
      <c r="A40" s="20" t="s">
        <v>149</v>
      </c>
      <c r="B40" s="13">
        <v>37</v>
      </c>
      <c r="C40" s="18" t="s">
        <v>37</v>
      </c>
      <c r="D40" s="18" t="s">
        <v>183</v>
      </c>
      <c r="E40" s="21" t="s">
        <v>184</v>
      </c>
      <c r="F40" s="18"/>
      <c r="G40" s="18" t="s">
        <v>31</v>
      </c>
      <c r="H40" s="18" t="s">
        <v>185</v>
      </c>
      <c r="I40" s="36" t="s">
        <v>186</v>
      </c>
      <c r="J40" s="18" t="s">
        <v>187</v>
      </c>
      <c r="K40" s="18" t="s">
        <v>26</v>
      </c>
      <c r="L40" s="21">
        <v>161000</v>
      </c>
      <c r="M40" s="100">
        <v>161000</v>
      </c>
      <c r="N40" s="100"/>
      <c r="O40" s="35">
        <v>43964</v>
      </c>
      <c r="P40" s="35">
        <v>45789</v>
      </c>
      <c r="Q40" s="35" t="s">
        <v>188</v>
      </c>
      <c r="R40" s="40" t="s">
        <v>189</v>
      </c>
      <c r="S40" s="40">
        <v>20220512</v>
      </c>
      <c r="T40" s="50"/>
    </row>
    <row r="41" s="1" customFormat="1" ht="36" customHeight="1" spans="1:20">
      <c r="A41" s="20" t="s">
        <v>190</v>
      </c>
      <c r="B41" s="13">
        <v>38</v>
      </c>
      <c r="C41" s="18" t="s">
        <v>43</v>
      </c>
      <c r="D41" s="18" t="s">
        <v>191</v>
      </c>
      <c r="E41" s="14">
        <v>5.7</v>
      </c>
      <c r="F41" s="18">
        <v>1</v>
      </c>
      <c r="G41" s="18" t="s">
        <v>31</v>
      </c>
      <c r="H41" s="18" t="s">
        <v>192</v>
      </c>
      <c r="I41" s="15" t="s">
        <v>193</v>
      </c>
      <c r="J41" s="18">
        <v>13668249185</v>
      </c>
      <c r="K41" s="18" t="s">
        <v>26</v>
      </c>
      <c r="L41" s="21">
        <v>4500</v>
      </c>
      <c r="M41" s="100">
        <v>4500</v>
      </c>
      <c r="N41" s="100"/>
      <c r="O41" s="35">
        <v>44464</v>
      </c>
      <c r="P41" s="35">
        <v>44828</v>
      </c>
      <c r="Q41" s="35" t="s">
        <v>194</v>
      </c>
      <c r="R41" s="36" t="s">
        <v>195</v>
      </c>
      <c r="S41" s="36">
        <v>20220924</v>
      </c>
      <c r="T41" s="50"/>
    </row>
    <row r="42" s="1" customFormat="1" ht="42.75" spans="1:20">
      <c r="A42" s="20" t="s">
        <v>190</v>
      </c>
      <c r="B42" s="13">
        <v>39</v>
      </c>
      <c r="C42" s="18" t="s">
        <v>43</v>
      </c>
      <c r="D42" s="18" t="s">
        <v>196</v>
      </c>
      <c r="E42" s="14">
        <v>81</v>
      </c>
      <c r="F42" s="18">
        <v>3</v>
      </c>
      <c r="G42" s="18" t="s">
        <v>31</v>
      </c>
      <c r="H42" s="18" t="s">
        <v>197</v>
      </c>
      <c r="I42" s="15" t="s">
        <v>198</v>
      </c>
      <c r="J42" s="18" t="s">
        <v>199</v>
      </c>
      <c r="K42" s="18" t="s">
        <v>26</v>
      </c>
      <c r="L42" s="87">
        <v>81000</v>
      </c>
      <c r="M42" s="34">
        <v>81000</v>
      </c>
      <c r="N42" s="34"/>
      <c r="O42" s="35">
        <v>43911</v>
      </c>
      <c r="P42" s="35">
        <v>45005</v>
      </c>
      <c r="Q42" s="35" t="s">
        <v>200</v>
      </c>
      <c r="R42" s="36" t="s">
        <v>201</v>
      </c>
      <c r="S42" s="36">
        <v>20220320</v>
      </c>
      <c r="T42" s="50"/>
    </row>
    <row r="43" s="1" customFormat="1" ht="42.75" spans="1:20">
      <c r="A43" s="20" t="s">
        <v>190</v>
      </c>
      <c r="B43" s="13">
        <v>40</v>
      </c>
      <c r="C43" s="18" t="s">
        <v>43</v>
      </c>
      <c r="D43" s="18" t="s">
        <v>202</v>
      </c>
      <c r="E43" s="14">
        <v>32</v>
      </c>
      <c r="F43" s="18">
        <v>1</v>
      </c>
      <c r="G43" s="18" t="s">
        <v>31</v>
      </c>
      <c r="H43" s="18" t="s">
        <v>80</v>
      </c>
      <c r="I43" s="15" t="s">
        <v>203</v>
      </c>
      <c r="J43" s="18">
        <v>13709014364</v>
      </c>
      <c r="K43" s="18" t="s">
        <v>26</v>
      </c>
      <c r="L43" s="87">
        <v>25000</v>
      </c>
      <c r="M43" s="34">
        <v>25000</v>
      </c>
      <c r="N43" s="34"/>
      <c r="O43" s="35">
        <v>44464</v>
      </c>
      <c r="P43" s="35">
        <v>44828</v>
      </c>
      <c r="Q43" s="35" t="s">
        <v>194</v>
      </c>
      <c r="R43" s="36" t="s">
        <v>195</v>
      </c>
      <c r="S43" s="36">
        <v>20220924</v>
      </c>
      <c r="T43" s="50"/>
    </row>
    <row r="44" s="1" customFormat="1" ht="71.25" spans="1:20">
      <c r="A44" s="20" t="s">
        <v>190</v>
      </c>
      <c r="B44" s="13">
        <v>41</v>
      </c>
      <c r="C44" s="18" t="s">
        <v>43</v>
      </c>
      <c r="D44" s="18" t="s">
        <v>204</v>
      </c>
      <c r="E44" s="14">
        <v>135</v>
      </c>
      <c r="F44" s="18">
        <v>5</v>
      </c>
      <c r="G44" s="18" t="s">
        <v>31</v>
      </c>
      <c r="H44" s="18" t="s">
        <v>205</v>
      </c>
      <c r="I44" s="15" t="s">
        <v>206</v>
      </c>
      <c r="J44" s="18">
        <v>13458576866</v>
      </c>
      <c r="K44" s="18" t="s">
        <v>26</v>
      </c>
      <c r="L44" s="87">
        <v>64000</v>
      </c>
      <c r="M44" s="34">
        <v>64000</v>
      </c>
      <c r="N44" s="95"/>
      <c r="O44" s="35">
        <v>44287</v>
      </c>
      <c r="P44" s="35">
        <v>44651</v>
      </c>
      <c r="Q44" s="42" t="s">
        <v>340</v>
      </c>
      <c r="R44" s="36" t="s">
        <v>208</v>
      </c>
      <c r="S44" s="36">
        <v>20220331</v>
      </c>
      <c r="T44" s="50"/>
    </row>
    <row r="45" s="1" customFormat="1" ht="42.75" spans="1:20">
      <c r="A45" s="20" t="s">
        <v>190</v>
      </c>
      <c r="B45" s="13">
        <v>42</v>
      </c>
      <c r="C45" s="18" t="s">
        <v>43</v>
      </c>
      <c r="D45" s="18" t="s">
        <v>209</v>
      </c>
      <c r="E45" s="14">
        <v>32</v>
      </c>
      <c r="F45" s="18">
        <v>1</v>
      </c>
      <c r="G45" s="18" t="s">
        <v>31</v>
      </c>
      <c r="H45" s="18" t="s">
        <v>99</v>
      </c>
      <c r="I45" s="15" t="s">
        <v>210</v>
      </c>
      <c r="J45" s="18">
        <v>17358671953</v>
      </c>
      <c r="K45" s="18" t="s">
        <v>26</v>
      </c>
      <c r="L45" s="87">
        <v>16000</v>
      </c>
      <c r="M45" s="50" t="s">
        <v>213</v>
      </c>
      <c r="N45" s="34"/>
      <c r="O45" s="35">
        <v>43206</v>
      </c>
      <c r="P45" s="35">
        <v>45031</v>
      </c>
      <c r="Q45" s="35" t="s">
        <v>211</v>
      </c>
      <c r="R45" s="36" t="s">
        <v>212</v>
      </c>
      <c r="S45" s="36">
        <v>20210415</v>
      </c>
      <c r="T45" s="50" t="s">
        <v>213</v>
      </c>
    </row>
    <row r="46" s="1" customFormat="1" ht="42.75" spans="1:20">
      <c r="A46" s="20" t="s">
        <v>190</v>
      </c>
      <c r="B46" s="13">
        <v>43</v>
      </c>
      <c r="C46" s="18" t="s">
        <v>214</v>
      </c>
      <c r="D46" s="18" t="s">
        <v>215</v>
      </c>
      <c r="E46" s="14">
        <v>20</v>
      </c>
      <c r="F46" s="18"/>
      <c r="G46" s="18" t="s">
        <v>31</v>
      </c>
      <c r="H46" s="18" t="s">
        <v>216</v>
      </c>
      <c r="I46" s="15" t="s">
        <v>217</v>
      </c>
      <c r="J46" s="18">
        <v>18628977211</v>
      </c>
      <c r="K46" s="18" t="s">
        <v>26</v>
      </c>
      <c r="L46" s="87">
        <v>18500</v>
      </c>
      <c r="M46" s="34" t="s">
        <v>312</v>
      </c>
      <c r="N46" s="43"/>
      <c r="O46" s="35">
        <v>43252</v>
      </c>
      <c r="P46" s="35">
        <v>44347</v>
      </c>
      <c r="Q46" s="35" t="s">
        <v>218</v>
      </c>
      <c r="R46" s="36" t="s">
        <v>219</v>
      </c>
      <c r="S46" s="36">
        <v>20210531</v>
      </c>
      <c r="T46" s="50"/>
    </row>
    <row r="47" s="1" customFormat="1" ht="57" spans="1:20">
      <c r="A47" s="20" t="s">
        <v>190</v>
      </c>
      <c r="B47" s="13">
        <v>44</v>
      </c>
      <c r="C47" s="18" t="s">
        <v>37</v>
      </c>
      <c r="D47" s="18" t="s">
        <v>222</v>
      </c>
      <c r="E47" s="14">
        <v>70</v>
      </c>
      <c r="F47" s="18">
        <v>5</v>
      </c>
      <c r="G47" s="18" t="s">
        <v>31</v>
      </c>
      <c r="H47" s="18" t="s">
        <v>223</v>
      </c>
      <c r="I47" s="15" t="s">
        <v>224</v>
      </c>
      <c r="J47" s="18">
        <v>15982873975</v>
      </c>
      <c r="K47" s="18" t="s">
        <v>26</v>
      </c>
      <c r="L47" s="87">
        <v>7600</v>
      </c>
      <c r="M47" s="34"/>
      <c r="N47" s="43"/>
      <c r="O47" s="35">
        <v>43466</v>
      </c>
      <c r="P47" s="35">
        <v>44561</v>
      </c>
      <c r="Q47" s="42" t="s">
        <v>341</v>
      </c>
      <c r="R47" s="36" t="s">
        <v>48</v>
      </c>
      <c r="S47" s="52">
        <v>20211231</v>
      </c>
      <c r="T47" s="50"/>
    </row>
    <row r="48" s="1" customFormat="1" ht="75" spans="1:20">
      <c r="A48" s="20" t="s">
        <v>190</v>
      </c>
      <c r="B48" s="13">
        <v>45</v>
      </c>
      <c r="C48" s="18" t="s">
        <v>37</v>
      </c>
      <c r="D48" s="18" t="s">
        <v>222</v>
      </c>
      <c r="E48" s="14">
        <v>20</v>
      </c>
      <c r="F48" s="18">
        <v>1</v>
      </c>
      <c r="G48" s="18" t="s">
        <v>31</v>
      </c>
      <c r="H48" s="18" t="s">
        <v>226</v>
      </c>
      <c r="I48" s="15" t="s">
        <v>227</v>
      </c>
      <c r="J48" s="18">
        <v>18981730658</v>
      </c>
      <c r="K48" s="18" t="s">
        <v>26</v>
      </c>
      <c r="L48" s="87">
        <v>1600</v>
      </c>
      <c r="M48" s="34">
        <v>1600</v>
      </c>
      <c r="N48" s="43"/>
      <c r="O48" s="35">
        <v>44197</v>
      </c>
      <c r="P48" s="35">
        <v>44561</v>
      </c>
      <c r="Q48" s="42" t="s">
        <v>342</v>
      </c>
      <c r="R48" s="36" t="s">
        <v>42</v>
      </c>
      <c r="S48" s="36">
        <v>20211231</v>
      </c>
      <c r="T48" s="50"/>
    </row>
    <row r="49" s="1" customFormat="1" ht="75" spans="1:20">
      <c r="A49" s="20" t="s">
        <v>190</v>
      </c>
      <c r="B49" s="13">
        <v>46</v>
      </c>
      <c r="C49" s="18" t="s">
        <v>37</v>
      </c>
      <c r="D49" s="18" t="s">
        <v>222</v>
      </c>
      <c r="E49" s="14">
        <v>15</v>
      </c>
      <c r="F49" s="18">
        <v>1</v>
      </c>
      <c r="G49" s="18"/>
      <c r="H49" s="18" t="s">
        <v>39</v>
      </c>
      <c r="I49" s="15" t="s">
        <v>343</v>
      </c>
      <c r="J49" s="18">
        <v>13980077352</v>
      </c>
      <c r="K49" s="18" t="s">
        <v>26</v>
      </c>
      <c r="L49" s="87">
        <v>2000</v>
      </c>
      <c r="M49" s="34"/>
      <c r="N49" s="34">
        <v>2000</v>
      </c>
      <c r="O49" s="35">
        <v>44666</v>
      </c>
      <c r="P49" s="35">
        <v>45030</v>
      </c>
      <c r="Q49" s="42" t="s">
        <v>344</v>
      </c>
      <c r="R49" s="36"/>
      <c r="S49" s="36">
        <v>20230414</v>
      </c>
      <c r="T49" s="50"/>
    </row>
    <row r="50" s="1" customFormat="1" ht="57" spans="1:20">
      <c r="A50" s="20" t="s">
        <v>190</v>
      </c>
      <c r="B50" s="13">
        <v>47</v>
      </c>
      <c r="C50" s="18" t="s">
        <v>37</v>
      </c>
      <c r="D50" s="18" t="s">
        <v>222</v>
      </c>
      <c r="E50" s="14">
        <v>20</v>
      </c>
      <c r="F50" s="18">
        <v>2</v>
      </c>
      <c r="G50" s="18"/>
      <c r="H50" s="18" t="s">
        <v>39</v>
      </c>
      <c r="I50" s="15" t="s">
        <v>231</v>
      </c>
      <c r="J50" s="18" t="s">
        <v>345</v>
      </c>
      <c r="K50" s="18" t="s">
        <v>26</v>
      </c>
      <c r="L50" s="87">
        <v>1400</v>
      </c>
      <c r="M50" s="34">
        <v>1400</v>
      </c>
      <c r="N50" s="43"/>
      <c r="O50" s="35">
        <v>44197</v>
      </c>
      <c r="P50" s="35">
        <v>44561</v>
      </c>
      <c r="Q50" s="42" t="s">
        <v>346</v>
      </c>
      <c r="R50" s="36" t="s">
        <v>42</v>
      </c>
      <c r="S50" s="36">
        <v>20211231</v>
      </c>
      <c r="T50" s="50"/>
    </row>
    <row r="51" s="1" customFormat="1" ht="57" spans="1:20">
      <c r="A51" s="20" t="s">
        <v>233</v>
      </c>
      <c r="B51" s="13">
        <v>48</v>
      </c>
      <c r="C51" s="18" t="s">
        <v>22</v>
      </c>
      <c r="D51" s="18" t="s">
        <v>234</v>
      </c>
      <c r="E51" s="14">
        <v>3534</v>
      </c>
      <c r="F51" s="18"/>
      <c r="G51" s="18" t="s">
        <v>235</v>
      </c>
      <c r="H51" s="18" t="s">
        <v>236</v>
      </c>
      <c r="I51" s="15" t="s">
        <v>237</v>
      </c>
      <c r="J51" s="18">
        <v>13980077088</v>
      </c>
      <c r="K51" s="18" t="s">
        <v>26</v>
      </c>
      <c r="L51" s="87">
        <v>37700</v>
      </c>
      <c r="M51" s="34">
        <v>37700</v>
      </c>
      <c r="N51" s="34"/>
      <c r="O51" s="35">
        <v>44375</v>
      </c>
      <c r="P51" s="35">
        <v>44739</v>
      </c>
      <c r="Q51" s="35" t="s">
        <v>238</v>
      </c>
      <c r="R51" s="36" t="s">
        <v>239</v>
      </c>
      <c r="S51" s="36">
        <v>20220627</v>
      </c>
      <c r="T51" s="50"/>
    </row>
    <row r="52" s="1" customFormat="1" ht="57" spans="1:20">
      <c r="A52" s="20" t="s">
        <v>233</v>
      </c>
      <c r="B52" s="13">
        <v>49</v>
      </c>
      <c r="C52" s="18" t="s">
        <v>22</v>
      </c>
      <c r="D52" s="18" t="s">
        <v>240</v>
      </c>
      <c r="E52" s="14">
        <v>2400</v>
      </c>
      <c r="F52" s="18"/>
      <c r="G52" s="18" t="s">
        <v>235</v>
      </c>
      <c r="H52" s="18" t="s">
        <v>241</v>
      </c>
      <c r="I52" s="15" t="s">
        <v>242</v>
      </c>
      <c r="J52" s="18" t="s">
        <v>243</v>
      </c>
      <c r="K52" s="18" t="s">
        <v>26</v>
      </c>
      <c r="L52" s="87">
        <v>2500</v>
      </c>
      <c r="M52" s="34">
        <v>2500</v>
      </c>
      <c r="N52" s="43"/>
      <c r="O52" s="35">
        <v>43770</v>
      </c>
      <c r="P52" s="35">
        <v>44500</v>
      </c>
      <c r="Q52" s="35" t="s">
        <v>244</v>
      </c>
      <c r="R52" s="36" t="s">
        <v>245</v>
      </c>
      <c r="S52" s="36">
        <v>20211031</v>
      </c>
      <c r="T52" s="50"/>
    </row>
    <row r="53" s="1" customFormat="1" ht="71.25" spans="1:20">
      <c r="A53" s="20" t="s">
        <v>233</v>
      </c>
      <c r="B53" s="13">
        <v>50</v>
      </c>
      <c r="C53" s="18" t="s">
        <v>22</v>
      </c>
      <c r="D53" s="18" t="s">
        <v>234</v>
      </c>
      <c r="E53" s="14">
        <v>2539</v>
      </c>
      <c r="F53" s="18"/>
      <c r="G53" s="18" t="s">
        <v>246</v>
      </c>
      <c r="H53" s="18" t="s">
        <v>247</v>
      </c>
      <c r="I53" s="15" t="s">
        <v>248</v>
      </c>
      <c r="J53" s="18">
        <v>13980546588</v>
      </c>
      <c r="K53" s="18" t="s">
        <v>26</v>
      </c>
      <c r="L53" s="87">
        <v>32500</v>
      </c>
      <c r="M53" s="34" t="s">
        <v>316</v>
      </c>
      <c r="N53" s="102"/>
      <c r="O53" s="35">
        <v>44010</v>
      </c>
      <c r="P53" s="35">
        <v>44374</v>
      </c>
      <c r="Q53" s="35" t="s">
        <v>249</v>
      </c>
      <c r="R53" s="36" t="s">
        <v>250</v>
      </c>
      <c r="S53" s="36">
        <v>20210627</v>
      </c>
      <c r="T53" s="50"/>
    </row>
    <row r="54" s="1" customFormat="1" ht="71.25" spans="1:20">
      <c r="A54" s="20" t="s">
        <v>233</v>
      </c>
      <c r="B54" s="13">
        <v>51</v>
      </c>
      <c r="C54" s="18" t="s">
        <v>22</v>
      </c>
      <c r="D54" s="18" t="s">
        <v>234</v>
      </c>
      <c r="E54" s="14">
        <v>5737</v>
      </c>
      <c r="F54" s="20" t="s">
        <v>93</v>
      </c>
      <c r="G54" s="20" t="s">
        <v>251</v>
      </c>
      <c r="H54" s="18" t="s">
        <v>247</v>
      </c>
      <c r="I54" s="15" t="s">
        <v>252</v>
      </c>
      <c r="J54" s="18">
        <v>13880023078</v>
      </c>
      <c r="K54" s="18" t="s">
        <v>26</v>
      </c>
      <c r="L54" s="87">
        <v>40000</v>
      </c>
      <c r="M54" s="34">
        <v>40000</v>
      </c>
      <c r="N54" s="34"/>
      <c r="O54" s="35">
        <v>44375</v>
      </c>
      <c r="P54" s="35" t="s">
        <v>347</v>
      </c>
      <c r="Q54" s="35" t="s">
        <v>253</v>
      </c>
      <c r="R54" s="36" t="s">
        <v>254</v>
      </c>
      <c r="S54" s="36">
        <v>20220627</v>
      </c>
      <c r="T54" s="50"/>
    </row>
    <row r="55" s="1" customFormat="1" ht="57" spans="1:20">
      <c r="A55" s="20" t="s">
        <v>233</v>
      </c>
      <c r="B55" s="13">
        <v>52</v>
      </c>
      <c r="C55" s="62" t="s">
        <v>22</v>
      </c>
      <c r="D55" s="18" t="s">
        <v>234</v>
      </c>
      <c r="E55" s="14">
        <v>2304</v>
      </c>
      <c r="F55" s="18"/>
      <c r="G55" s="18" t="s">
        <v>235</v>
      </c>
      <c r="H55" s="18" t="s">
        <v>247</v>
      </c>
      <c r="I55" s="15" t="s">
        <v>255</v>
      </c>
      <c r="J55" s="18">
        <v>13881719578</v>
      </c>
      <c r="K55" s="18" t="s">
        <v>26</v>
      </c>
      <c r="L55" s="87">
        <v>30720</v>
      </c>
      <c r="M55" s="34">
        <v>30720</v>
      </c>
      <c r="N55" s="34"/>
      <c r="O55" s="35">
        <v>44375</v>
      </c>
      <c r="P55" s="35"/>
      <c r="Q55" s="35" t="s">
        <v>256</v>
      </c>
      <c r="R55" s="36" t="s">
        <v>254</v>
      </c>
      <c r="S55" s="36">
        <v>20220627</v>
      </c>
      <c r="T55" s="50"/>
    </row>
    <row r="56" s="1" customFormat="1" ht="71.25" spans="1:20">
      <c r="A56" s="20" t="s">
        <v>233</v>
      </c>
      <c r="B56" s="13">
        <v>53</v>
      </c>
      <c r="C56" s="18" t="s">
        <v>22</v>
      </c>
      <c r="D56" s="18" t="s">
        <v>234</v>
      </c>
      <c r="E56" s="14">
        <v>2590</v>
      </c>
      <c r="F56" s="20"/>
      <c r="G56" s="18" t="s">
        <v>246</v>
      </c>
      <c r="H56" s="18" t="s">
        <v>257</v>
      </c>
      <c r="I56" s="15" t="s">
        <v>258</v>
      </c>
      <c r="J56" s="18">
        <v>13348815851</v>
      </c>
      <c r="K56" s="18" t="s">
        <v>26</v>
      </c>
      <c r="L56" s="87">
        <v>33150</v>
      </c>
      <c r="M56" s="34">
        <v>33150</v>
      </c>
      <c r="N56" s="34"/>
      <c r="O56" s="35">
        <v>44375</v>
      </c>
      <c r="P56" s="35">
        <v>44739</v>
      </c>
      <c r="Q56" s="35" t="s">
        <v>259</v>
      </c>
      <c r="R56" s="36" t="s">
        <v>254</v>
      </c>
      <c r="S56" s="36">
        <v>20220627</v>
      </c>
      <c r="T56" s="50"/>
    </row>
    <row r="57" s="1" customFormat="1" ht="71.25" spans="1:20">
      <c r="A57" s="20" t="s">
        <v>233</v>
      </c>
      <c r="B57" s="13">
        <v>54</v>
      </c>
      <c r="C57" s="18" t="s">
        <v>22</v>
      </c>
      <c r="D57" s="18" t="s">
        <v>234</v>
      </c>
      <c r="E57" s="14">
        <v>2586</v>
      </c>
      <c r="F57" s="18"/>
      <c r="G57" s="18" t="s">
        <v>246</v>
      </c>
      <c r="H57" s="18" t="s">
        <v>260</v>
      </c>
      <c r="I57" s="15" t="s">
        <v>261</v>
      </c>
      <c r="J57" s="18">
        <v>13679009359</v>
      </c>
      <c r="K57" s="18" t="s">
        <v>26</v>
      </c>
      <c r="L57" s="87">
        <v>33100</v>
      </c>
      <c r="M57" s="34" t="s">
        <v>317</v>
      </c>
      <c r="N57" s="34"/>
      <c r="O57" s="35">
        <v>44010</v>
      </c>
      <c r="P57" s="35">
        <v>44374</v>
      </c>
      <c r="Q57" s="35" t="s">
        <v>262</v>
      </c>
      <c r="R57" s="36" t="s">
        <v>250</v>
      </c>
      <c r="S57" s="36">
        <v>20210627</v>
      </c>
      <c r="T57" s="50"/>
    </row>
    <row r="58" s="1" customFormat="1" ht="71.25" spans="1:20">
      <c r="A58" s="20" t="s">
        <v>263</v>
      </c>
      <c r="B58" s="13">
        <v>55</v>
      </c>
      <c r="C58" s="18" t="s">
        <v>22</v>
      </c>
      <c r="D58" s="18" t="s">
        <v>264</v>
      </c>
      <c r="E58" s="14">
        <v>4200</v>
      </c>
      <c r="F58" s="84"/>
      <c r="G58" s="84"/>
      <c r="H58" s="33" t="s">
        <v>265</v>
      </c>
      <c r="I58" s="103" t="s">
        <v>266</v>
      </c>
      <c r="J58" s="18">
        <v>13709031052</v>
      </c>
      <c r="K58" s="18" t="s">
        <v>26</v>
      </c>
      <c r="L58" s="21">
        <v>53760</v>
      </c>
      <c r="M58" s="100">
        <v>53760</v>
      </c>
      <c r="N58" s="100"/>
      <c r="O58" s="35">
        <v>44375</v>
      </c>
      <c r="P58" s="35">
        <v>44739</v>
      </c>
      <c r="Q58" s="35" t="s">
        <v>267</v>
      </c>
      <c r="R58" s="36" t="s">
        <v>254</v>
      </c>
      <c r="S58" s="36">
        <v>20220627</v>
      </c>
      <c r="T58" s="50"/>
    </row>
    <row r="59" s="1" customFormat="1" ht="42.75" spans="1:20">
      <c r="A59" s="20" t="s">
        <v>233</v>
      </c>
      <c r="B59" s="13">
        <v>56</v>
      </c>
      <c r="C59" s="18" t="s">
        <v>22</v>
      </c>
      <c r="D59" s="18"/>
      <c r="E59" s="14"/>
      <c r="F59" s="84"/>
      <c r="G59" s="84"/>
      <c r="H59" s="33" t="s">
        <v>268</v>
      </c>
      <c r="I59" s="103" t="s">
        <v>269</v>
      </c>
      <c r="J59" s="18"/>
      <c r="K59" s="18"/>
      <c r="L59" s="21"/>
      <c r="M59" s="100" t="s">
        <v>318</v>
      </c>
      <c r="N59" s="100"/>
      <c r="O59" s="35">
        <v>40658</v>
      </c>
      <c r="P59" s="35">
        <v>44310</v>
      </c>
      <c r="Q59" s="35"/>
      <c r="R59" s="36" t="s">
        <v>270</v>
      </c>
      <c r="S59" s="36"/>
      <c r="T59" s="50"/>
    </row>
    <row r="60" s="1" customFormat="1" ht="42.75" spans="1:20">
      <c r="A60" s="23" t="s">
        <v>271</v>
      </c>
      <c r="B60" s="13">
        <v>57</v>
      </c>
      <c r="C60" s="18" t="s">
        <v>109</v>
      </c>
      <c r="D60" s="24" t="s">
        <v>272</v>
      </c>
      <c r="E60" s="14">
        <v>1538</v>
      </c>
      <c r="F60" s="26">
        <v>26</v>
      </c>
      <c r="G60" s="24" t="s">
        <v>273</v>
      </c>
      <c r="H60" s="24" t="s">
        <v>274</v>
      </c>
      <c r="I60" s="45" t="s">
        <v>275</v>
      </c>
      <c r="J60" s="104">
        <v>15517847886</v>
      </c>
      <c r="K60" s="24" t="s">
        <v>26</v>
      </c>
      <c r="L60" s="21">
        <v>75000</v>
      </c>
      <c r="M60" s="100">
        <v>75000</v>
      </c>
      <c r="N60" s="100"/>
      <c r="O60" s="35">
        <v>44197</v>
      </c>
      <c r="P60" s="35">
        <v>44561</v>
      </c>
      <c r="Q60" s="35" t="s">
        <v>276</v>
      </c>
      <c r="R60" s="35" t="s">
        <v>42</v>
      </c>
      <c r="S60" s="36">
        <v>20211231</v>
      </c>
      <c r="T60" s="50" t="s">
        <v>319</v>
      </c>
    </row>
    <row r="61" s="1" customFormat="1" ht="42.75" spans="1:20">
      <c r="A61" s="23" t="s">
        <v>271</v>
      </c>
      <c r="B61" s="13">
        <v>58</v>
      </c>
      <c r="C61" s="18" t="s">
        <v>22</v>
      </c>
      <c r="D61" s="24" t="s">
        <v>277</v>
      </c>
      <c r="E61" s="23"/>
      <c r="F61" s="14">
        <v>200</v>
      </c>
      <c r="G61" s="26"/>
      <c r="H61" s="24" t="s">
        <v>278</v>
      </c>
      <c r="I61" s="24" t="s">
        <v>279</v>
      </c>
      <c r="J61" s="45" t="s">
        <v>280</v>
      </c>
      <c r="K61" s="24" t="s">
        <v>26</v>
      </c>
      <c r="L61" s="87">
        <v>3000</v>
      </c>
      <c r="M61" s="34" t="s">
        <v>320</v>
      </c>
      <c r="N61" s="34"/>
      <c r="O61" s="35">
        <v>44087</v>
      </c>
      <c r="P61" s="35">
        <v>44451</v>
      </c>
      <c r="Q61" s="35" t="s">
        <v>281</v>
      </c>
      <c r="R61" s="35" t="s">
        <v>282</v>
      </c>
      <c r="S61" s="109">
        <v>20210912</v>
      </c>
      <c r="T61" s="109" t="s">
        <v>29</v>
      </c>
    </row>
    <row r="62" s="1" customFormat="1" ht="57" spans="1:20">
      <c r="A62" s="23" t="s">
        <v>283</v>
      </c>
      <c r="B62" s="13">
        <v>59</v>
      </c>
      <c r="C62" s="24" t="s">
        <v>37</v>
      </c>
      <c r="D62" s="24" t="s">
        <v>284</v>
      </c>
      <c r="E62" s="25">
        <v>3300</v>
      </c>
      <c r="F62" s="26">
        <v>5</v>
      </c>
      <c r="G62" s="24" t="s">
        <v>31</v>
      </c>
      <c r="H62" s="24" t="s">
        <v>285</v>
      </c>
      <c r="I62" s="45" t="s">
        <v>286</v>
      </c>
      <c r="J62" s="26">
        <v>13308093982</v>
      </c>
      <c r="K62" s="24" t="s">
        <v>26</v>
      </c>
      <c r="L62" s="93">
        <v>40000</v>
      </c>
      <c r="M62" s="34">
        <v>40000</v>
      </c>
      <c r="N62" s="34"/>
      <c r="O62" s="35">
        <v>44348</v>
      </c>
      <c r="P62" s="35">
        <v>44712</v>
      </c>
      <c r="Q62" s="35" t="s">
        <v>287</v>
      </c>
      <c r="R62" s="46" t="s">
        <v>288</v>
      </c>
      <c r="S62" s="46">
        <v>20220531</v>
      </c>
      <c r="T62" s="50"/>
    </row>
    <row r="63" s="1" customFormat="1" ht="42.75" spans="1:20">
      <c r="A63" s="23" t="s">
        <v>283</v>
      </c>
      <c r="B63" s="13">
        <v>60</v>
      </c>
      <c r="C63" s="24" t="s">
        <v>22</v>
      </c>
      <c r="D63" s="24" t="s">
        <v>284</v>
      </c>
      <c r="E63" s="14">
        <v>100</v>
      </c>
      <c r="F63" s="26"/>
      <c r="G63" s="24" t="s">
        <v>273</v>
      </c>
      <c r="H63" s="24" t="s">
        <v>274</v>
      </c>
      <c r="I63" s="45" t="s">
        <v>289</v>
      </c>
      <c r="J63" s="26">
        <v>15680079513</v>
      </c>
      <c r="K63" s="24" t="s">
        <v>26</v>
      </c>
      <c r="L63" s="87">
        <v>20000</v>
      </c>
      <c r="M63" s="34">
        <v>20000</v>
      </c>
      <c r="N63" s="34"/>
      <c r="O63" s="35">
        <v>44331</v>
      </c>
      <c r="P63" s="35">
        <v>44695</v>
      </c>
      <c r="Q63" s="35" t="s">
        <v>290</v>
      </c>
      <c r="R63" s="35" t="s">
        <v>291</v>
      </c>
      <c r="S63" s="109">
        <v>20220514</v>
      </c>
      <c r="T63" s="50" t="s">
        <v>319</v>
      </c>
    </row>
    <row r="64" s="1" customFormat="1" ht="39" customHeight="1" spans="1:20">
      <c r="A64" s="27" t="s">
        <v>292</v>
      </c>
      <c r="B64" s="13">
        <v>61</v>
      </c>
      <c r="C64" s="28" t="s">
        <v>293</v>
      </c>
      <c r="D64" s="28" t="s">
        <v>294</v>
      </c>
      <c r="E64" s="85">
        <v>1598</v>
      </c>
      <c r="F64" s="86"/>
      <c r="G64" s="28"/>
      <c r="H64" s="28"/>
      <c r="I64" s="105" t="s">
        <v>295</v>
      </c>
      <c r="J64" s="106">
        <v>13881983000</v>
      </c>
      <c r="K64" s="28" t="s">
        <v>26</v>
      </c>
      <c r="L64" s="21">
        <v>39123.99</v>
      </c>
      <c r="M64" s="100">
        <v>39123.99</v>
      </c>
      <c r="N64" s="100"/>
      <c r="O64" s="35">
        <v>40540</v>
      </c>
      <c r="P64" s="100" t="s">
        <v>296</v>
      </c>
      <c r="Q64" s="100" t="s">
        <v>93</v>
      </c>
      <c r="R64" s="110" t="s">
        <v>297</v>
      </c>
      <c r="S64" s="111" t="s">
        <v>298</v>
      </c>
      <c r="T64" s="50"/>
    </row>
    <row r="65" s="1" customFormat="1" ht="28.5" spans="1:20">
      <c r="A65" s="27"/>
      <c r="B65" s="13">
        <v>62</v>
      </c>
      <c r="C65" s="24" t="s">
        <v>22</v>
      </c>
      <c r="D65" s="112" t="s">
        <v>299</v>
      </c>
      <c r="E65" s="85">
        <v>1864</v>
      </c>
      <c r="F65" s="86"/>
      <c r="G65" s="28"/>
      <c r="H65" s="28"/>
      <c r="I65" s="112" t="s">
        <v>300</v>
      </c>
      <c r="J65" s="28"/>
      <c r="K65" s="28" t="s">
        <v>26</v>
      </c>
      <c r="L65" s="46">
        <v>6720</v>
      </c>
      <c r="M65" s="100">
        <v>6720</v>
      </c>
      <c r="N65" s="100"/>
      <c r="O65" s="35">
        <v>41869</v>
      </c>
      <c r="P65" s="35">
        <v>49174</v>
      </c>
      <c r="Q65" s="100" t="s">
        <v>93</v>
      </c>
      <c r="R65" s="113" t="s">
        <v>301</v>
      </c>
      <c r="S65" s="111">
        <v>20211231</v>
      </c>
      <c r="T65" s="50"/>
    </row>
    <row r="66" s="1" customFormat="1" ht="28.5" spans="1:20">
      <c r="A66" s="27"/>
      <c r="B66" s="13">
        <v>63</v>
      </c>
      <c r="C66" s="24" t="s">
        <v>22</v>
      </c>
      <c r="D66" s="112" t="s">
        <v>302</v>
      </c>
      <c r="E66" s="83">
        <v>5358.01</v>
      </c>
      <c r="F66" s="86"/>
      <c r="G66" s="28"/>
      <c r="H66" s="28"/>
      <c r="I66" s="112" t="s">
        <v>300</v>
      </c>
      <c r="J66" s="28"/>
      <c r="K66" s="28" t="s">
        <v>26</v>
      </c>
      <c r="L66" s="85">
        <v>7840</v>
      </c>
      <c r="M66" s="100">
        <v>7840</v>
      </c>
      <c r="N66" s="100"/>
      <c r="O66" s="35">
        <v>41869</v>
      </c>
      <c r="P66" s="35">
        <v>49174</v>
      </c>
      <c r="Q66" s="100" t="s">
        <v>93</v>
      </c>
      <c r="R66" s="113" t="s">
        <v>301</v>
      </c>
      <c r="S66" s="111">
        <v>20211231</v>
      </c>
      <c r="T66" s="50"/>
    </row>
    <row r="67" s="1" customFormat="1" ht="39" customHeight="1" spans="1:20">
      <c r="A67" s="27"/>
      <c r="B67" s="13">
        <v>64</v>
      </c>
      <c r="C67" s="24" t="s">
        <v>22</v>
      </c>
      <c r="D67" s="28" t="s">
        <v>263</v>
      </c>
      <c r="E67" s="83" t="s">
        <v>303</v>
      </c>
      <c r="F67" s="86"/>
      <c r="G67" s="28"/>
      <c r="H67" s="28"/>
      <c r="I67" s="28" t="s">
        <v>263</v>
      </c>
      <c r="J67" s="28"/>
      <c r="K67" s="28" t="s">
        <v>26</v>
      </c>
      <c r="L67" s="21">
        <v>6150</v>
      </c>
      <c r="M67" s="100">
        <v>6150</v>
      </c>
      <c r="N67" s="100"/>
      <c r="O67" s="100"/>
      <c r="P67" s="100"/>
      <c r="Q67" s="100"/>
      <c r="R67" s="110" t="s">
        <v>304</v>
      </c>
      <c r="S67" s="111">
        <v>20211231</v>
      </c>
      <c r="T67" s="50"/>
    </row>
    <row r="68" s="1" customFormat="1" ht="36" customHeight="1" spans="1:20">
      <c r="A68" s="27" t="s">
        <v>305</v>
      </c>
      <c r="B68" s="18"/>
      <c r="C68" s="28" t="s">
        <v>93</v>
      </c>
      <c r="D68" s="28"/>
      <c r="E68" s="29">
        <v>73291</v>
      </c>
      <c r="F68" s="29" t="s">
        <v>93</v>
      </c>
      <c r="G68" s="28"/>
      <c r="H68" s="28"/>
      <c r="I68" s="28"/>
      <c r="J68" s="28"/>
      <c r="K68" s="28"/>
      <c r="L68" s="93">
        <v>1780152.2</v>
      </c>
      <c r="M68" s="47">
        <f>SUM(M4:M67)</f>
        <v>1232952.2</v>
      </c>
      <c r="N68" s="47"/>
      <c r="O68" s="47"/>
      <c r="P68" s="47"/>
      <c r="Q68" s="47"/>
      <c r="R68" s="28"/>
      <c r="S68" s="28"/>
      <c r="T68" s="50"/>
    </row>
    <row r="69" s="1" customFormat="1" spans="1:16384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 t="s">
        <v>93</v>
      </c>
      <c r="M69" s="3"/>
      <c r="N69" s="3"/>
      <c r="O69" s="3"/>
      <c r="P69" s="3"/>
      <c r="Q69" s="3"/>
      <c r="R69" s="3"/>
      <c r="S69" s="3"/>
      <c r="T69" s="3"/>
      <c r="XED69"/>
      <c r="XEE69"/>
      <c r="XEF69"/>
      <c r="XEG69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  <c r="XFD69"/>
    </row>
    <row r="70" s="1" customFormat="1" spans="1:16384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 t="s">
        <v>93</v>
      </c>
      <c r="M70" s="3"/>
      <c r="N70" s="3"/>
      <c r="O70" s="3"/>
      <c r="P70" s="3"/>
      <c r="Q70" s="3"/>
      <c r="R70" s="3"/>
      <c r="S70" s="3"/>
      <c r="T70" s="3"/>
      <c r="XED70"/>
      <c r="XEE70"/>
      <c r="XEF70"/>
      <c r="XEG70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  <c r="XEU70"/>
      <c r="XEV70"/>
      <c r="XEW70"/>
      <c r="XEX70"/>
      <c r="XEY70"/>
      <c r="XEZ70"/>
      <c r="XFA70"/>
      <c r="XFB70"/>
      <c r="XFC70"/>
      <c r="XFD70"/>
    </row>
  </sheetData>
  <autoFilter ref="A3:XFD70">
    <extLst/>
  </autoFilter>
  <mergeCells count="3">
    <mergeCell ref="A1:S1"/>
    <mergeCell ref="A2:I2"/>
    <mergeCell ref="J2:S2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2"/>
  <sheetViews>
    <sheetView topLeftCell="A3" workbookViewId="0">
      <selection activeCell="N20" sqref="N20"/>
    </sheetView>
  </sheetViews>
  <sheetFormatPr defaultColWidth="9" defaultRowHeight="13.5"/>
  <cols>
    <col min="1" max="1" width="13.375" style="3" customWidth="1"/>
    <col min="2" max="4" width="9" style="3"/>
    <col min="5" max="5" width="10.375" style="3"/>
    <col min="6" max="9" width="9" style="3"/>
    <col min="10" max="10" width="13.75" style="3"/>
    <col min="11" max="11" width="9" style="3"/>
    <col min="12" max="12" width="12.625" style="3" customWidth="1"/>
    <col min="13" max="13" width="14.125" style="3" customWidth="1"/>
    <col min="14" max="14" width="15.5" style="3" customWidth="1"/>
    <col min="15" max="15" width="11.25" style="3" customWidth="1"/>
    <col min="16" max="16" width="11.875" style="3" customWidth="1"/>
    <col min="17" max="17" width="10.375" style="3"/>
    <col min="18" max="18" width="13.875" style="3" customWidth="1"/>
    <col min="19" max="19" width="10.375" style="3"/>
    <col min="20" max="20" width="9" style="3"/>
    <col min="21" max="16357" width="9" style="1"/>
  </cols>
  <sheetData>
    <row r="1" s="1" customFormat="1" ht="34" customHeight="1" spans="1:20">
      <c r="A1" s="5" t="s">
        <v>0</v>
      </c>
      <c r="B1" s="6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3"/>
    </row>
    <row r="2" s="1" customFormat="1" ht="20.25" spans="1:20">
      <c r="A2" s="7" t="s">
        <v>1</v>
      </c>
      <c r="B2" s="8"/>
      <c r="C2" s="7"/>
      <c r="D2" s="7"/>
      <c r="E2" s="7"/>
      <c r="F2" s="7"/>
      <c r="G2" s="7"/>
      <c r="H2" s="7"/>
      <c r="I2" s="7"/>
      <c r="J2" s="30"/>
      <c r="K2" s="30"/>
      <c r="L2" s="30"/>
      <c r="M2" s="30"/>
      <c r="N2" s="30"/>
      <c r="O2" s="30"/>
      <c r="P2" s="30"/>
      <c r="Q2" s="32"/>
      <c r="R2" s="32"/>
      <c r="S2" s="32"/>
      <c r="T2" s="3"/>
    </row>
    <row r="3" s="2" customFormat="1" ht="56.25" spans="1:20">
      <c r="A3" s="9" t="s">
        <v>2</v>
      </c>
      <c r="B3" s="10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0" t="s">
        <v>13</v>
      </c>
      <c r="M3" s="10" t="s">
        <v>14</v>
      </c>
      <c r="N3" s="10" t="s">
        <v>321</v>
      </c>
      <c r="O3" s="10" t="s">
        <v>15</v>
      </c>
      <c r="P3" s="10" t="s">
        <v>16</v>
      </c>
      <c r="Q3" s="10" t="s">
        <v>17</v>
      </c>
      <c r="R3" s="11" t="s">
        <v>18</v>
      </c>
      <c r="S3" s="11" t="s">
        <v>19</v>
      </c>
      <c r="T3" s="11" t="s">
        <v>20</v>
      </c>
    </row>
    <row r="4" s="1" customFormat="1" ht="57" spans="1:20">
      <c r="A4" s="12" t="s">
        <v>21</v>
      </c>
      <c r="B4" s="13">
        <v>1</v>
      </c>
      <c r="C4" s="13" t="s">
        <v>37</v>
      </c>
      <c r="D4" s="13" t="s">
        <v>38</v>
      </c>
      <c r="E4" s="14">
        <v>240</v>
      </c>
      <c r="F4" s="13"/>
      <c r="G4" s="13" t="s">
        <v>31</v>
      </c>
      <c r="H4" s="13" t="s">
        <v>39</v>
      </c>
      <c r="I4" s="15" t="s">
        <v>40</v>
      </c>
      <c r="J4" s="33">
        <v>18908069076</v>
      </c>
      <c r="K4" s="13" t="s">
        <v>26</v>
      </c>
      <c r="L4" s="87">
        <v>8000</v>
      </c>
      <c r="M4" s="34">
        <v>8000</v>
      </c>
      <c r="N4" s="34"/>
      <c r="O4" s="35">
        <v>44197</v>
      </c>
      <c r="P4" s="35">
        <v>44561</v>
      </c>
      <c r="Q4" s="35" t="s">
        <v>41</v>
      </c>
      <c r="R4" s="36" t="s">
        <v>42</v>
      </c>
      <c r="S4" s="36">
        <v>20211231</v>
      </c>
      <c r="T4" s="50"/>
    </row>
    <row r="5" s="53" customFormat="1" ht="59" customHeight="1" spans="1:20">
      <c r="A5" s="114" t="s">
        <v>21</v>
      </c>
      <c r="B5" s="13">
        <v>2</v>
      </c>
      <c r="C5" s="66" t="s">
        <v>43</v>
      </c>
      <c r="D5" s="115" t="s">
        <v>44</v>
      </c>
      <c r="E5" s="116">
        <v>652</v>
      </c>
      <c r="F5" s="66"/>
      <c r="G5" s="66"/>
      <c r="H5" s="66" t="s">
        <v>45</v>
      </c>
      <c r="I5" s="115" t="s">
        <v>46</v>
      </c>
      <c r="J5" s="117">
        <v>13880289476</v>
      </c>
      <c r="K5" s="66" t="s">
        <v>26</v>
      </c>
      <c r="L5" s="118">
        <v>105000</v>
      </c>
      <c r="M5" s="38" t="s">
        <v>307</v>
      </c>
      <c r="N5" s="38"/>
      <c r="O5" s="119">
        <v>43466</v>
      </c>
      <c r="P5" s="119">
        <v>44560</v>
      </c>
      <c r="Q5" s="119" t="s">
        <v>47</v>
      </c>
      <c r="R5" s="52" t="s">
        <v>48</v>
      </c>
      <c r="S5" s="52">
        <v>20201230</v>
      </c>
      <c r="T5" s="72"/>
    </row>
    <row r="6" s="1" customFormat="1" ht="51" customHeight="1" spans="1:20">
      <c r="A6" s="12" t="s">
        <v>21</v>
      </c>
      <c r="B6" s="13">
        <v>3</v>
      </c>
      <c r="C6" s="13" t="s">
        <v>43</v>
      </c>
      <c r="D6" s="15" t="s">
        <v>49</v>
      </c>
      <c r="E6" s="16">
        <v>166.45</v>
      </c>
      <c r="F6" s="13"/>
      <c r="G6" s="13"/>
      <c r="H6" s="13" t="s">
        <v>50</v>
      </c>
      <c r="I6" s="15" t="s">
        <v>51</v>
      </c>
      <c r="J6" s="37" t="s">
        <v>52</v>
      </c>
      <c r="K6" s="13" t="s">
        <v>26</v>
      </c>
      <c r="L6" s="87">
        <v>90000</v>
      </c>
      <c r="M6" s="34">
        <v>80000</v>
      </c>
      <c r="N6" s="34" t="s">
        <v>348</v>
      </c>
      <c r="O6" s="35">
        <v>43466</v>
      </c>
      <c r="P6" s="35">
        <v>44195</v>
      </c>
      <c r="Q6" s="35" t="s">
        <v>53</v>
      </c>
      <c r="R6" s="36" t="s">
        <v>54</v>
      </c>
      <c r="S6" s="52">
        <v>20201230</v>
      </c>
      <c r="T6" s="50"/>
    </row>
    <row r="7" s="1" customFormat="1" ht="63" customHeight="1" spans="1:20">
      <c r="A7" s="12" t="s">
        <v>21</v>
      </c>
      <c r="B7" s="13">
        <v>4</v>
      </c>
      <c r="C7" s="13" t="s">
        <v>43</v>
      </c>
      <c r="D7" s="15" t="s">
        <v>55</v>
      </c>
      <c r="E7" s="16">
        <v>107.45</v>
      </c>
      <c r="F7" s="13"/>
      <c r="G7" s="13"/>
      <c r="H7" s="13" t="s">
        <v>56</v>
      </c>
      <c r="I7" s="15" t="s">
        <v>57</v>
      </c>
      <c r="J7" s="37" t="s">
        <v>58</v>
      </c>
      <c r="K7" s="13" t="s">
        <v>26</v>
      </c>
      <c r="L7" s="87">
        <v>55000</v>
      </c>
      <c r="M7" s="34">
        <v>55000</v>
      </c>
      <c r="N7" s="34"/>
      <c r="O7" s="35">
        <v>43466</v>
      </c>
      <c r="P7" s="35">
        <v>44195</v>
      </c>
      <c r="Q7" s="35" t="s">
        <v>59</v>
      </c>
      <c r="R7" s="36" t="s">
        <v>54</v>
      </c>
      <c r="S7" s="52">
        <v>20211230</v>
      </c>
      <c r="T7" s="50"/>
    </row>
    <row r="8" s="1" customFormat="1" ht="56" customHeight="1" spans="1:20">
      <c r="A8" s="12" t="s">
        <v>21</v>
      </c>
      <c r="B8" s="13">
        <v>5</v>
      </c>
      <c r="C8" s="13" t="s">
        <v>43</v>
      </c>
      <c r="D8" s="15" t="s">
        <v>60</v>
      </c>
      <c r="E8" s="16">
        <v>835.66</v>
      </c>
      <c r="F8" s="13"/>
      <c r="G8" s="13"/>
      <c r="H8" s="13" t="s">
        <v>61</v>
      </c>
      <c r="I8" s="15" t="s">
        <v>62</v>
      </c>
      <c r="J8" s="33">
        <v>18982189838</v>
      </c>
      <c r="K8" s="13" t="s">
        <v>26</v>
      </c>
      <c r="L8" s="87">
        <v>100000</v>
      </c>
      <c r="M8" s="34">
        <v>60000</v>
      </c>
      <c r="N8" s="34"/>
      <c r="O8" s="35">
        <v>43466</v>
      </c>
      <c r="P8" s="35">
        <v>44560</v>
      </c>
      <c r="Q8" s="35" t="s">
        <v>63</v>
      </c>
      <c r="R8" s="36" t="s">
        <v>48</v>
      </c>
      <c r="S8" s="52">
        <v>20201230</v>
      </c>
      <c r="T8" s="50"/>
    </row>
    <row r="9" s="1" customFormat="1" ht="57" spans="1:20">
      <c r="A9" s="17" t="s">
        <v>77</v>
      </c>
      <c r="B9" s="13">
        <v>6</v>
      </c>
      <c r="C9" s="18" t="s">
        <v>43</v>
      </c>
      <c r="D9" s="18" t="s">
        <v>98</v>
      </c>
      <c r="E9" s="14">
        <v>190.3</v>
      </c>
      <c r="F9" s="18">
        <v>4</v>
      </c>
      <c r="G9" s="18" t="s">
        <v>31</v>
      </c>
      <c r="H9" s="15" t="s">
        <v>99</v>
      </c>
      <c r="I9" s="33" t="s">
        <v>100</v>
      </c>
      <c r="J9" s="18" t="s">
        <v>101</v>
      </c>
      <c r="K9" s="18" t="s">
        <v>26</v>
      </c>
      <c r="L9" s="87">
        <v>80000</v>
      </c>
      <c r="M9" s="34" t="s">
        <v>308</v>
      </c>
      <c r="N9" s="34"/>
      <c r="O9" s="35">
        <v>43414</v>
      </c>
      <c r="P9" s="35">
        <v>44509</v>
      </c>
      <c r="Q9" s="35" t="s">
        <v>102</v>
      </c>
      <c r="R9" s="36" t="s">
        <v>103</v>
      </c>
      <c r="S9" s="36">
        <v>20211109</v>
      </c>
      <c r="T9" s="50"/>
    </row>
    <row r="10" s="1" customFormat="1" ht="54" customHeight="1" spans="1:20">
      <c r="A10" s="17" t="s">
        <v>77</v>
      </c>
      <c r="B10" s="13">
        <v>7</v>
      </c>
      <c r="C10" s="18" t="s">
        <v>43</v>
      </c>
      <c r="D10" s="18" t="s">
        <v>104</v>
      </c>
      <c r="E10" s="14">
        <v>190.3</v>
      </c>
      <c r="F10" s="18">
        <v>4</v>
      </c>
      <c r="G10" s="18" t="s">
        <v>31</v>
      </c>
      <c r="H10" s="18" t="s">
        <v>105</v>
      </c>
      <c r="I10" s="15" t="s">
        <v>106</v>
      </c>
      <c r="J10" s="18">
        <v>13882259830</v>
      </c>
      <c r="K10" s="18" t="s">
        <v>26</v>
      </c>
      <c r="L10" s="87">
        <v>82000</v>
      </c>
      <c r="M10" s="34" t="s">
        <v>309</v>
      </c>
      <c r="N10" s="34"/>
      <c r="O10" s="35">
        <v>44145</v>
      </c>
      <c r="P10" s="35">
        <v>44509</v>
      </c>
      <c r="Q10" s="35" t="s">
        <v>107</v>
      </c>
      <c r="R10" s="36" t="s">
        <v>108</v>
      </c>
      <c r="S10" s="36">
        <v>20211109</v>
      </c>
      <c r="T10" s="50"/>
    </row>
    <row r="11" s="1" customFormat="1" ht="48" customHeight="1" spans="1:20">
      <c r="A11" s="17" t="s">
        <v>116</v>
      </c>
      <c r="B11" s="13">
        <v>8</v>
      </c>
      <c r="C11" s="18" t="s">
        <v>109</v>
      </c>
      <c r="D11" s="18" t="s">
        <v>117</v>
      </c>
      <c r="E11" s="14" t="s">
        <v>118</v>
      </c>
      <c r="F11" s="18"/>
      <c r="G11" s="18" t="s">
        <v>31</v>
      </c>
      <c r="H11" s="18" t="s">
        <v>119</v>
      </c>
      <c r="I11" s="15" t="s">
        <v>120</v>
      </c>
      <c r="J11" s="18">
        <v>13350083389</v>
      </c>
      <c r="K11" s="18" t="s">
        <v>26</v>
      </c>
      <c r="L11" s="96">
        <f>51066.69*1.06</f>
        <v>54130.6914</v>
      </c>
      <c r="M11" s="97">
        <v>54130.69</v>
      </c>
      <c r="N11" s="97"/>
      <c r="O11" s="35">
        <v>41153</v>
      </c>
      <c r="P11" s="35">
        <v>48457</v>
      </c>
      <c r="Q11" s="35" t="s">
        <v>121</v>
      </c>
      <c r="R11" s="36" t="s">
        <v>122</v>
      </c>
      <c r="S11" s="36">
        <v>20220831</v>
      </c>
      <c r="T11" s="50"/>
    </row>
    <row r="12" s="1" customFormat="1" ht="63" customHeight="1" spans="1:20">
      <c r="A12" s="17" t="s">
        <v>116</v>
      </c>
      <c r="B12" s="13">
        <v>9</v>
      </c>
      <c r="C12" s="18" t="s">
        <v>43</v>
      </c>
      <c r="D12" s="18" t="s">
        <v>128</v>
      </c>
      <c r="E12" s="14">
        <v>135.87</v>
      </c>
      <c r="F12" s="18">
        <v>5</v>
      </c>
      <c r="G12" s="18" t="s">
        <v>31</v>
      </c>
      <c r="H12" s="18" t="s">
        <v>99</v>
      </c>
      <c r="I12" s="15" t="s">
        <v>129</v>
      </c>
      <c r="J12" s="18">
        <v>13880293462</v>
      </c>
      <c r="K12" s="18" t="s">
        <v>26</v>
      </c>
      <c r="L12" s="87">
        <v>23500</v>
      </c>
      <c r="M12" s="34">
        <v>23500</v>
      </c>
      <c r="N12" s="34"/>
      <c r="O12" s="35">
        <v>44197</v>
      </c>
      <c r="P12" s="35">
        <v>44561</v>
      </c>
      <c r="Q12" s="35" t="s">
        <v>130</v>
      </c>
      <c r="R12" s="36" t="s">
        <v>42</v>
      </c>
      <c r="S12" s="36">
        <v>20211231</v>
      </c>
      <c r="T12" s="50"/>
    </row>
    <row r="13" s="1" customFormat="1" ht="50" customHeight="1" spans="1:20">
      <c r="A13" s="17" t="s">
        <v>116</v>
      </c>
      <c r="B13" s="13">
        <v>10</v>
      </c>
      <c r="C13" s="18" t="s">
        <v>43</v>
      </c>
      <c r="D13" s="18" t="s">
        <v>131</v>
      </c>
      <c r="E13" s="14">
        <v>81.52</v>
      </c>
      <c r="F13" s="18">
        <v>3</v>
      </c>
      <c r="G13" s="18" t="s">
        <v>31</v>
      </c>
      <c r="H13" s="18" t="s">
        <v>99</v>
      </c>
      <c r="I13" s="15" t="s">
        <v>132</v>
      </c>
      <c r="J13" s="98" t="s">
        <v>133</v>
      </c>
      <c r="K13" s="18" t="s">
        <v>26</v>
      </c>
      <c r="L13" s="96">
        <v>14100</v>
      </c>
      <c r="M13" s="97">
        <v>14100</v>
      </c>
      <c r="N13" s="97"/>
      <c r="O13" s="35">
        <v>44030</v>
      </c>
      <c r="P13" s="35">
        <v>45124</v>
      </c>
      <c r="Q13" s="35" t="s">
        <v>134</v>
      </c>
      <c r="R13" s="36" t="s">
        <v>135</v>
      </c>
      <c r="S13" s="36">
        <v>20220717</v>
      </c>
      <c r="T13" s="50"/>
    </row>
    <row r="14" s="1" customFormat="1" ht="57" spans="1:20">
      <c r="A14" s="17" t="s">
        <v>116</v>
      </c>
      <c r="B14" s="13">
        <v>11</v>
      </c>
      <c r="C14" s="18" t="s">
        <v>22</v>
      </c>
      <c r="D14" s="18" t="s">
        <v>136</v>
      </c>
      <c r="E14" s="14">
        <v>500</v>
      </c>
      <c r="F14" s="18"/>
      <c r="G14" s="18" t="s">
        <v>31</v>
      </c>
      <c r="H14" s="18" t="s">
        <v>137</v>
      </c>
      <c r="I14" s="15" t="s">
        <v>138</v>
      </c>
      <c r="J14" s="18">
        <v>13568961899</v>
      </c>
      <c r="K14" s="18" t="s">
        <v>26</v>
      </c>
      <c r="L14" s="87">
        <v>10700</v>
      </c>
      <c r="M14" s="34">
        <v>10700</v>
      </c>
      <c r="N14" s="34"/>
      <c r="O14" s="35">
        <v>44287</v>
      </c>
      <c r="P14" s="35">
        <v>44651</v>
      </c>
      <c r="Q14" s="35" t="s">
        <v>139</v>
      </c>
      <c r="R14" s="36" t="s">
        <v>140</v>
      </c>
      <c r="S14" s="36">
        <v>20220331</v>
      </c>
      <c r="T14" s="50"/>
    </row>
    <row r="15" s="1" customFormat="1" ht="57" spans="1:20">
      <c r="A15" s="20" t="s">
        <v>149</v>
      </c>
      <c r="B15" s="13">
        <v>12</v>
      </c>
      <c r="C15" s="18" t="s">
        <v>37</v>
      </c>
      <c r="D15" s="18" t="s">
        <v>176</v>
      </c>
      <c r="E15" s="21">
        <v>260</v>
      </c>
      <c r="F15" s="18"/>
      <c r="G15" s="18"/>
      <c r="H15" s="18" t="s">
        <v>80</v>
      </c>
      <c r="I15" s="36" t="s">
        <v>177</v>
      </c>
      <c r="J15" s="18">
        <v>18683295788</v>
      </c>
      <c r="K15" s="18" t="s">
        <v>26</v>
      </c>
      <c r="L15" s="87">
        <v>6000</v>
      </c>
      <c r="M15" s="34" t="s">
        <v>338</v>
      </c>
      <c r="N15" s="34"/>
      <c r="O15" s="35">
        <v>44105</v>
      </c>
      <c r="P15" s="35">
        <v>44469</v>
      </c>
      <c r="Q15" s="35" t="s">
        <v>178</v>
      </c>
      <c r="R15" s="40" t="s">
        <v>179</v>
      </c>
      <c r="S15" s="40">
        <v>20210930</v>
      </c>
      <c r="T15" s="50"/>
    </row>
    <row r="16" s="1" customFormat="1" ht="42.75" spans="1:20">
      <c r="A16" s="20" t="s">
        <v>190</v>
      </c>
      <c r="B16" s="13">
        <v>13</v>
      </c>
      <c r="C16" s="18" t="s">
        <v>43</v>
      </c>
      <c r="D16" s="18" t="s">
        <v>191</v>
      </c>
      <c r="E16" s="14">
        <v>5.7</v>
      </c>
      <c r="F16" s="18">
        <v>1</v>
      </c>
      <c r="G16" s="18" t="s">
        <v>31</v>
      </c>
      <c r="H16" s="18" t="s">
        <v>192</v>
      </c>
      <c r="I16" s="15" t="s">
        <v>193</v>
      </c>
      <c r="J16" s="18">
        <v>13668249185</v>
      </c>
      <c r="K16" s="18" t="s">
        <v>26</v>
      </c>
      <c r="L16" s="21">
        <v>4500</v>
      </c>
      <c r="M16" s="100">
        <v>4500</v>
      </c>
      <c r="N16" s="100"/>
      <c r="O16" s="35">
        <v>44464</v>
      </c>
      <c r="P16" s="35">
        <v>44828</v>
      </c>
      <c r="Q16" s="35" t="s">
        <v>194</v>
      </c>
      <c r="R16" s="36" t="s">
        <v>195</v>
      </c>
      <c r="S16" s="36">
        <v>20220924</v>
      </c>
      <c r="T16" s="50"/>
    </row>
    <row r="17" s="1" customFormat="1" ht="57" spans="1:20">
      <c r="A17" s="20" t="s">
        <v>190</v>
      </c>
      <c r="B17" s="13">
        <v>14</v>
      </c>
      <c r="C17" s="18" t="s">
        <v>43</v>
      </c>
      <c r="D17" s="18" t="s">
        <v>196</v>
      </c>
      <c r="E17" s="14">
        <v>81</v>
      </c>
      <c r="F17" s="18">
        <v>3</v>
      </c>
      <c r="G17" s="18" t="s">
        <v>31</v>
      </c>
      <c r="H17" s="18" t="s">
        <v>197</v>
      </c>
      <c r="I17" s="15" t="s">
        <v>198</v>
      </c>
      <c r="J17" s="18" t="s">
        <v>199</v>
      </c>
      <c r="K17" s="18" t="s">
        <v>26</v>
      </c>
      <c r="L17" s="87">
        <v>81000</v>
      </c>
      <c r="M17" s="34">
        <v>81000</v>
      </c>
      <c r="N17" s="34"/>
      <c r="O17" s="35">
        <v>43911</v>
      </c>
      <c r="P17" s="35">
        <v>45005</v>
      </c>
      <c r="Q17" s="35" t="s">
        <v>200</v>
      </c>
      <c r="R17" s="36" t="s">
        <v>201</v>
      </c>
      <c r="S17" s="36">
        <v>20220320</v>
      </c>
      <c r="T17" s="50"/>
    </row>
    <row r="18" s="1" customFormat="1" ht="57" spans="1:20">
      <c r="A18" s="20" t="s">
        <v>190</v>
      </c>
      <c r="B18" s="13">
        <v>15</v>
      </c>
      <c r="C18" s="18" t="s">
        <v>43</v>
      </c>
      <c r="D18" s="18" t="s">
        <v>202</v>
      </c>
      <c r="E18" s="14">
        <v>32</v>
      </c>
      <c r="F18" s="18">
        <v>1</v>
      </c>
      <c r="G18" s="18" t="s">
        <v>31</v>
      </c>
      <c r="H18" s="18" t="s">
        <v>80</v>
      </c>
      <c r="I18" s="15" t="s">
        <v>203</v>
      </c>
      <c r="J18" s="18">
        <v>13709014364</v>
      </c>
      <c r="K18" s="18" t="s">
        <v>26</v>
      </c>
      <c r="L18" s="87">
        <v>25000</v>
      </c>
      <c r="M18" s="34">
        <v>25000</v>
      </c>
      <c r="N18" s="34"/>
      <c r="O18" s="35">
        <v>44464</v>
      </c>
      <c r="P18" s="35">
        <v>44828</v>
      </c>
      <c r="Q18" s="35" t="s">
        <v>194</v>
      </c>
      <c r="R18" s="36" t="s">
        <v>195</v>
      </c>
      <c r="S18" s="36">
        <v>20220924</v>
      </c>
      <c r="T18" s="50"/>
    </row>
    <row r="19" s="1" customFormat="1" ht="85.5" spans="1:20">
      <c r="A19" s="20" t="s">
        <v>190</v>
      </c>
      <c r="B19" s="13">
        <v>16</v>
      </c>
      <c r="C19" s="18" t="s">
        <v>43</v>
      </c>
      <c r="D19" s="18" t="s">
        <v>204</v>
      </c>
      <c r="E19" s="14">
        <v>135</v>
      </c>
      <c r="F19" s="18">
        <v>5</v>
      </c>
      <c r="G19" s="18" t="s">
        <v>31</v>
      </c>
      <c r="H19" s="18" t="s">
        <v>205</v>
      </c>
      <c r="I19" s="15" t="s">
        <v>206</v>
      </c>
      <c r="J19" s="18">
        <v>13458576866</v>
      </c>
      <c r="K19" s="18" t="s">
        <v>26</v>
      </c>
      <c r="L19" s="87">
        <v>64000</v>
      </c>
      <c r="M19" s="34">
        <v>64000</v>
      </c>
      <c r="N19" s="120"/>
      <c r="O19" s="35">
        <v>44287</v>
      </c>
      <c r="P19" s="35">
        <v>44651</v>
      </c>
      <c r="Q19" s="35" t="s">
        <v>207</v>
      </c>
      <c r="R19" s="36" t="s">
        <v>208</v>
      </c>
      <c r="S19" s="36">
        <v>20220331</v>
      </c>
      <c r="T19" s="50"/>
    </row>
    <row r="20" s="1" customFormat="1" ht="61" customHeight="1" spans="1:20">
      <c r="A20" s="20" t="s">
        <v>190</v>
      </c>
      <c r="B20" s="13">
        <v>17</v>
      </c>
      <c r="C20" s="18" t="s">
        <v>37</v>
      </c>
      <c r="D20" s="18" t="s">
        <v>222</v>
      </c>
      <c r="E20" s="14">
        <v>70</v>
      </c>
      <c r="F20" s="18">
        <v>5</v>
      </c>
      <c r="G20" s="18" t="s">
        <v>31</v>
      </c>
      <c r="H20" s="18" t="s">
        <v>223</v>
      </c>
      <c r="I20" s="15" t="s">
        <v>224</v>
      </c>
      <c r="J20" s="18">
        <v>15982873975</v>
      </c>
      <c r="K20" s="18" t="s">
        <v>26</v>
      </c>
      <c r="L20" s="87">
        <v>7600</v>
      </c>
      <c r="M20" s="34"/>
      <c r="N20" s="121"/>
      <c r="O20" s="35">
        <v>43466</v>
      </c>
      <c r="P20" s="35">
        <v>44561</v>
      </c>
      <c r="Q20" s="35" t="s">
        <v>225</v>
      </c>
      <c r="R20" s="36" t="s">
        <v>48</v>
      </c>
      <c r="S20" s="36">
        <v>20211231</v>
      </c>
      <c r="T20" s="50"/>
    </row>
    <row r="21" s="1" customFormat="1" spans="1:16384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 t="s">
        <v>93</v>
      </c>
      <c r="M21" s="3"/>
      <c r="N21" s="3"/>
      <c r="O21" s="3"/>
      <c r="P21" s="3"/>
      <c r="Q21" s="3"/>
      <c r="R21" s="3"/>
      <c r="S21" s="3"/>
      <c r="T21" s="3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1:16384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 t="s">
        <v>93</v>
      </c>
      <c r="M22" s="3"/>
      <c r="N22" s="3"/>
      <c r="O22" s="3"/>
      <c r="P22" s="3"/>
      <c r="Q22" s="3"/>
      <c r="R22" s="3"/>
      <c r="S22" s="3"/>
      <c r="T22" s="3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</sheetData>
  <mergeCells count="3">
    <mergeCell ref="A1:S1"/>
    <mergeCell ref="A2:I2"/>
    <mergeCell ref="J2:S2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0"/>
  <sheetViews>
    <sheetView topLeftCell="A29" workbookViewId="0">
      <selection activeCell="N20" sqref="N20"/>
    </sheetView>
  </sheetViews>
  <sheetFormatPr defaultColWidth="9" defaultRowHeight="13.5"/>
  <cols>
    <col min="1" max="1" width="13.375" style="3" customWidth="1"/>
    <col min="2" max="3" width="9" style="3"/>
    <col min="4" max="4" width="10.875" style="3" customWidth="1"/>
    <col min="5" max="5" width="10.375" style="3"/>
    <col min="6" max="9" width="9" style="3"/>
    <col min="10" max="10" width="13.75" style="3"/>
    <col min="11" max="11" width="12.625" style="3"/>
    <col min="12" max="12" width="12.625" style="3" customWidth="1"/>
    <col min="13" max="13" width="14.125" style="3" customWidth="1"/>
    <col min="14" max="14" width="15.5" style="3" customWidth="1"/>
    <col min="15" max="15" width="11.25" style="3" customWidth="1"/>
    <col min="16" max="16" width="11.875" style="3" customWidth="1"/>
    <col min="17" max="17" width="10.375" style="3"/>
    <col min="18" max="18" width="13.875" style="3" customWidth="1"/>
    <col min="19" max="19" width="10.375" style="3"/>
    <col min="20" max="20" width="9" style="3"/>
    <col min="21" max="16357" width="9" style="1"/>
  </cols>
  <sheetData>
    <row r="1" s="1" customFormat="1" ht="34" customHeight="1" spans="1:20">
      <c r="A1" s="5" t="s">
        <v>0</v>
      </c>
      <c r="B1" s="6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3"/>
    </row>
    <row r="2" s="1" customFormat="1" ht="20.25" spans="1:20">
      <c r="A2" s="7" t="s">
        <v>1</v>
      </c>
      <c r="B2" s="8"/>
      <c r="C2" s="7"/>
      <c r="D2" s="7"/>
      <c r="E2" s="7"/>
      <c r="F2" s="7"/>
      <c r="G2" s="7"/>
      <c r="H2" s="7"/>
      <c r="I2" s="7"/>
      <c r="J2" s="30"/>
      <c r="K2" s="30"/>
      <c r="L2" s="30"/>
      <c r="M2" s="30"/>
      <c r="N2" s="30"/>
      <c r="O2" s="30"/>
      <c r="P2" s="30"/>
      <c r="Q2" s="32"/>
      <c r="R2" s="32"/>
      <c r="S2" s="32"/>
      <c r="T2" s="3"/>
    </row>
    <row r="3" s="2" customFormat="1" ht="56.25" spans="1:20">
      <c r="A3" s="9" t="s">
        <v>2</v>
      </c>
      <c r="B3" s="10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0" t="s">
        <v>13</v>
      </c>
      <c r="M3" s="10" t="s">
        <v>14</v>
      </c>
      <c r="N3" s="10" t="s">
        <v>321</v>
      </c>
      <c r="O3" s="10" t="s">
        <v>15</v>
      </c>
      <c r="P3" s="10" t="s">
        <v>16</v>
      </c>
      <c r="Q3" s="10" t="s">
        <v>17</v>
      </c>
      <c r="R3" s="11" t="s">
        <v>18</v>
      </c>
      <c r="S3" s="11" t="s">
        <v>19</v>
      </c>
      <c r="T3" s="11" t="s">
        <v>20</v>
      </c>
    </row>
    <row r="4" s="1" customFormat="1" ht="41" customHeight="1" spans="1:20">
      <c r="A4" s="12" t="s">
        <v>21</v>
      </c>
      <c r="B4" s="13">
        <v>1</v>
      </c>
      <c r="C4" s="13" t="s">
        <v>22</v>
      </c>
      <c r="D4" s="13" t="s">
        <v>23</v>
      </c>
      <c r="E4" s="14">
        <v>5280</v>
      </c>
      <c r="F4" s="13"/>
      <c r="G4" s="13"/>
      <c r="H4" s="13"/>
      <c r="I4" s="15" t="s">
        <v>24</v>
      </c>
      <c r="J4" s="33" t="s">
        <v>25</v>
      </c>
      <c r="K4" s="13" t="s">
        <v>26</v>
      </c>
      <c r="L4" s="87">
        <f>21600*1.08</f>
        <v>23328</v>
      </c>
      <c r="M4" s="34">
        <v>23328</v>
      </c>
      <c r="N4" s="34"/>
      <c r="O4" s="88">
        <v>43647</v>
      </c>
      <c r="P4" s="88">
        <v>44742</v>
      </c>
      <c r="Q4" s="88" t="s">
        <v>27</v>
      </c>
      <c r="R4" s="36" t="s">
        <v>28</v>
      </c>
      <c r="S4" s="36">
        <v>20210630</v>
      </c>
      <c r="T4" s="50" t="s">
        <v>29</v>
      </c>
    </row>
    <row r="5" s="1" customFormat="1" ht="48" customHeight="1" spans="1:20">
      <c r="A5" s="12" t="s">
        <v>21</v>
      </c>
      <c r="B5" s="13">
        <v>2</v>
      </c>
      <c r="C5" s="13" t="s">
        <v>22</v>
      </c>
      <c r="D5" s="13" t="s">
        <v>30</v>
      </c>
      <c r="E5" s="14">
        <v>500</v>
      </c>
      <c r="F5" s="13"/>
      <c r="G5" s="13" t="s">
        <v>31</v>
      </c>
      <c r="H5" s="13" t="s">
        <v>32</v>
      </c>
      <c r="I5" s="15" t="s">
        <v>33</v>
      </c>
      <c r="J5" s="33" t="s">
        <v>34</v>
      </c>
      <c r="K5" s="13" t="s">
        <v>26</v>
      </c>
      <c r="L5" s="87">
        <v>2000</v>
      </c>
      <c r="M5" s="34" t="s">
        <v>306</v>
      </c>
      <c r="N5" s="38"/>
      <c r="O5" s="35">
        <v>43466</v>
      </c>
      <c r="P5" s="35">
        <v>44196</v>
      </c>
      <c r="Q5" s="35" t="s">
        <v>35</v>
      </c>
      <c r="R5" s="36" t="s">
        <v>36</v>
      </c>
      <c r="S5" s="36">
        <v>20201231</v>
      </c>
      <c r="T5" s="50"/>
    </row>
    <row r="6" s="1" customFormat="1" ht="75" customHeight="1" spans="1:20">
      <c r="A6" s="12" t="s">
        <v>21</v>
      </c>
      <c r="B6" s="13">
        <v>3</v>
      </c>
      <c r="C6" s="13" t="s">
        <v>37</v>
      </c>
      <c r="D6" s="13" t="s">
        <v>38</v>
      </c>
      <c r="E6" s="14">
        <v>240</v>
      </c>
      <c r="F6" s="13"/>
      <c r="G6" s="13" t="s">
        <v>31</v>
      </c>
      <c r="H6" s="13" t="s">
        <v>39</v>
      </c>
      <c r="I6" s="15" t="s">
        <v>40</v>
      </c>
      <c r="J6" s="33">
        <v>18908069076</v>
      </c>
      <c r="K6" s="13" t="s">
        <v>26</v>
      </c>
      <c r="L6" s="87">
        <v>8000</v>
      </c>
      <c r="M6" s="34">
        <v>8000</v>
      </c>
      <c r="N6" s="38"/>
      <c r="O6" s="35">
        <v>44197</v>
      </c>
      <c r="P6" s="35">
        <v>44561</v>
      </c>
      <c r="Q6" s="35" t="s">
        <v>41</v>
      </c>
      <c r="R6" s="36" t="s">
        <v>42</v>
      </c>
      <c r="S6" s="36">
        <v>20211231</v>
      </c>
      <c r="T6" s="50" t="s">
        <v>322</v>
      </c>
    </row>
    <row r="7" s="53" customFormat="1" ht="85.5" spans="1:20">
      <c r="A7" s="78" t="s">
        <v>21</v>
      </c>
      <c r="B7" s="79">
        <v>4</v>
      </c>
      <c r="C7" s="79" t="s">
        <v>43</v>
      </c>
      <c r="D7" s="80" t="s">
        <v>44</v>
      </c>
      <c r="E7" s="81">
        <v>652</v>
      </c>
      <c r="F7" s="79"/>
      <c r="G7" s="79"/>
      <c r="H7" s="79" t="s">
        <v>45</v>
      </c>
      <c r="I7" s="80" t="s">
        <v>46</v>
      </c>
      <c r="J7" s="89">
        <v>13880289476</v>
      </c>
      <c r="K7" s="79" t="s">
        <v>26</v>
      </c>
      <c r="L7" s="90">
        <v>105000</v>
      </c>
      <c r="M7" s="91"/>
      <c r="N7" s="38">
        <v>105000</v>
      </c>
      <c r="O7" s="92">
        <v>43466</v>
      </c>
      <c r="P7" s="92">
        <v>44560</v>
      </c>
      <c r="Q7" s="92" t="s">
        <v>47</v>
      </c>
      <c r="R7" s="107" t="s">
        <v>48</v>
      </c>
      <c r="S7" s="107" t="s">
        <v>323</v>
      </c>
      <c r="T7" s="108" t="s">
        <v>324</v>
      </c>
    </row>
    <row r="8" s="1" customFormat="1" ht="85.5" spans="1:20">
      <c r="A8" s="12" t="s">
        <v>21</v>
      </c>
      <c r="B8" s="13">
        <v>5</v>
      </c>
      <c r="C8" s="13" t="s">
        <v>43</v>
      </c>
      <c r="D8" s="15" t="s">
        <v>49</v>
      </c>
      <c r="E8" s="16">
        <v>166.45</v>
      </c>
      <c r="F8" s="13"/>
      <c r="G8" s="13"/>
      <c r="H8" s="13" t="s">
        <v>50</v>
      </c>
      <c r="I8" s="15" t="s">
        <v>51</v>
      </c>
      <c r="J8" s="37" t="s">
        <v>52</v>
      </c>
      <c r="K8" s="13" t="s">
        <v>26</v>
      </c>
      <c r="L8" s="87">
        <v>90000</v>
      </c>
      <c r="M8" s="34">
        <v>80000</v>
      </c>
      <c r="N8" s="38">
        <v>10000</v>
      </c>
      <c r="O8" s="35">
        <v>43466</v>
      </c>
      <c r="P8" s="35">
        <v>44195</v>
      </c>
      <c r="Q8" s="35" t="s">
        <v>53</v>
      </c>
      <c r="R8" s="36" t="s">
        <v>54</v>
      </c>
      <c r="S8" s="52">
        <v>20211230</v>
      </c>
      <c r="T8" s="50" t="s">
        <v>325</v>
      </c>
    </row>
    <row r="9" s="1" customFormat="1" ht="71.25" spans="1:20">
      <c r="A9" s="12" t="s">
        <v>21</v>
      </c>
      <c r="B9" s="13">
        <v>6</v>
      </c>
      <c r="C9" s="13" t="s">
        <v>43</v>
      </c>
      <c r="D9" s="15" t="s">
        <v>55</v>
      </c>
      <c r="E9" s="16">
        <v>107.45</v>
      </c>
      <c r="F9" s="13"/>
      <c r="G9" s="13"/>
      <c r="H9" s="13" t="s">
        <v>56</v>
      </c>
      <c r="I9" s="15" t="s">
        <v>57</v>
      </c>
      <c r="J9" s="37" t="s">
        <v>58</v>
      </c>
      <c r="K9" s="13" t="s">
        <v>26</v>
      </c>
      <c r="L9" s="87">
        <v>55000</v>
      </c>
      <c r="M9" s="34">
        <v>55000</v>
      </c>
      <c r="N9" s="38"/>
      <c r="O9" s="35">
        <v>43466</v>
      </c>
      <c r="P9" s="35">
        <v>44195</v>
      </c>
      <c r="Q9" s="35" t="s">
        <v>59</v>
      </c>
      <c r="R9" s="36" t="s">
        <v>54</v>
      </c>
      <c r="S9" s="52">
        <v>20211230</v>
      </c>
      <c r="T9" s="50"/>
    </row>
    <row r="10" s="1" customFormat="1" ht="57" spans="1:20">
      <c r="A10" s="12" t="s">
        <v>21</v>
      </c>
      <c r="B10" s="13">
        <v>7</v>
      </c>
      <c r="C10" s="13" t="s">
        <v>43</v>
      </c>
      <c r="D10" s="15" t="s">
        <v>60</v>
      </c>
      <c r="E10" s="16">
        <v>835.66</v>
      </c>
      <c r="F10" s="13"/>
      <c r="G10" s="13"/>
      <c r="H10" s="13" t="s">
        <v>61</v>
      </c>
      <c r="I10" s="15" t="s">
        <v>62</v>
      </c>
      <c r="J10" s="33">
        <v>18982189838</v>
      </c>
      <c r="K10" s="13" t="s">
        <v>26</v>
      </c>
      <c r="L10" s="87">
        <v>100000</v>
      </c>
      <c r="M10" s="34">
        <v>60000</v>
      </c>
      <c r="N10" s="38"/>
      <c r="O10" s="35">
        <v>43466</v>
      </c>
      <c r="P10" s="35">
        <v>44560</v>
      </c>
      <c r="Q10" s="35" t="s">
        <v>63</v>
      </c>
      <c r="R10" s="36" t="s">
        <v>48</v>
      </c>
      <c r="S10" s="52">
        <v>20201230</v>
      </c>
      <c r="T10" s="50"/>
    </row>
    <row r="11" s="1" customFormat="1" ht="57" spans="1:20">
      <c r="A11" s="12" t="s">
        <v>21</v>
      </c>
      <c r="B11" s="13">
        <v>8</v>
      </c>
      <c r="C11" s="13" t="s">
        <v>43</v>
      </c>
      <c r="D11" s="15" t="s">
        <v>64</v>
      </c>
      <c r="E11" s="16">
        <v>91.86</v>
      </c>
      <c r="F11" s="13">
        <v>2</v>
      </c>
      <c r="G11" s="13"/>
      <c r="H11" s="13" t="s">
        <v>65</v>
      </c>
      <c r="I11" s="15" t="s">
        <v>66</v>
      </c>
      <c r="J11" s="33">
        <v>18982029199</v>
      </c>
      <c r="K11" s="13" t="s">
        <v>26</v>
      </c>
      <c r="L11" s="87">
        <v>67241.52</v>
      </c>
      <c r="M11" s="34">
        <v>67241.52</v>
      </c>
      <c r="N11" s="34"/>
      <c r="O11" s="35">
        <v>43617</v>
      </c>
      <c r="P11" s="35">
        <v>45443</v>
      </c>
      <c r="Q11" s="35" t="s">
        <v>67</v>
      </c>
      <c r="R11" s="36" t="s">
        <v>68</v>
      </c>
      <c r="S11" s="36">
        <v>20220531</v>
      </c>
      <c r="T11" s="50"/>
    </row>
    <row r="12" s="1" customFormat="1" ht="42.75" spans="1:20">
      <c r="A12" s="12" t="s">
        <v>21</v>
      </c>
      <c r="B12" s="13">
        <v>9</v>
      </c>
      <c r="C12" s="13" t="s">
        <v>22</v>
      </c>
      <c r="D12" s="15" t="s">
        <v>69</v>
      </c>
      <c r="E12" s="82">
        <v>3600</v>
      </c>
      <c r="F12" s="13"/>
      <c r="G12" s="13"/>
      <c r="H12" s="13" t="s">
        <v>70</v>
      </c>
      <c r="I12" s="15" t="s">
        <v>71</v>
      </c>
      <c r="J12" s="33">
        <v>13699030558</v>
      </c>
      <c r="K12" s="13" t="s">
        <v>26</v>
      </c>
      <c r="L12" s="87">
        <v>8000</v>
      </c>
      <c r="M12" s="34">
        <v>24000</v>
      </c>
      <c r="N12" s="34"/>
      <c r="O12" s="35">
        <v>44105</v>
      </c>
      <c r="P12" s="35">
        <v>45199</v>
      </c>
      <c r="Q12" s="35" t="s">
        <v>72</v>
      </c>
      <c r="R12" s="36" t="s">
        <v>73</v>
      </c>
      <c r="S12" s="36">
        <v>20220930</v>
      </c>
      <c r="T12" s="50"/>
    </row>
    <row r="13" s="1" customFormat="1" ht="85.5" spans="1:20">
      <c r="A13" s="12" t="s">
        <v>21</v>
      </c>
      <c r="B13" s="13">
        <v>10</v>
      </c>
      <c r="C13" s="13" t="s">
        <v>22</v>
      </c>
      <c r="D13" s="15" t="s">
        <v>74</v>
      </c>
      <c r="E13" s="82">
        <v>6920</v>
      </c>
      <c r="F13" s="13"/>
      <c r="G13" s="13"/>
      <c r="H13" s="13" t="s">
        <v>70</v>
      </c>
      <c r="I13" s="15" t="s">
        <v>71</v>
      </c>
      <c r="J13" s="33"/>
      <c r="K13" s="13" t="s">
        <v>26</v>
      </c>
      <c r="L13" s="87">
        <v>6000</v>
      </c>
      <c r="M13" s="34">
        <v>6000</v>
      </c>
      <c r="N13" s="34"/>
      <c r="O13" s="35">
        <v>44300</v>
      </c>
      <c r="P13" s="35">
        <v>45199</v>
      </c>
      <c r="Q13" s="35" t="s">
        <v>75</v>
      </c>
      <c r="R13" s="36" t="s">
        <v>76</v>
      </c>
      <c r="S13" s="36">
        <v>20220930</v>
      </c>
      <c r="T13" s="50"/>
    </row>
    <row r="14" s="1" customFormat="1" ht="42.75" spans="1:20">
      <c r="A14" s="17" t="s">
        <v>77</v>
      </c>
      <c r="B14" s="13">
        <v>11</v>
      </c>
      <c r="C14" s="18" t="s">
        <v>22</v>
      </c>
      <c r="D14" s="18" t="s">
        <v>78</v>
      </c>
      <c r="E14" s="19">
        <v>2800</v>
      </c>
      <c r="F14" s="18"/>
      <c r="G14" s="18" t="s">
        <v>79</v>
      </c>
      <c r="H14" s="18" t="s">
        <v>80</v>
      </c>
      <c r="I14" s="15" t="s">
        <v>81</v>
      </c>
      <c r="J14" s="18">
        <v>13908097839</v>
      </c>
      <c r="K14" s="18" t="s">
        <v>26</v>
      </c>
      <c r="L14" s="87">
        <v>2000</v>
      </c>
      <c r="M14" s="34">
        <v>2000</v>
      </c>
      <c r="N14" s="43"/>
      <c r="O14" s="35">
        <v>44197</v>
      </c>
      <c r="P14" s="35">
        <v>44561</v>
      </c>
      <c r="Q14" s="35" t="s">
        <v>82</v>
      </c>
      <c r="R14" s="36" t="s">
        <v>42</v>
      </c>
      <c r="S14" s="36">
        <v>20211231</v>
      </c>
      <c r="T14" s="50"/>
    </row>
    <row r="15" s="1" customFormat="1" ht="42.75" spans="1:20">
      <c r="A15" s="17" t="s">
        <v>77</v>
      </c>
      <c r="B15" s="13">
        <v>12</v>
      </c>
      <c r="C15" s="18" t="s">
        <v>22</v>
      </c>
      <c r="D15" s="18" t="s">
        <v>83</v>
      </c>
      <c r="E15" s="19">
        <v>3040</v>
      </c>
      <c r="F15" s="18"/>
      <c r="G15" s="18" t="s">
        <v>79</v>
      </c>
      <c r="H15" s="18" t="s">
        <v>84</v>
      </c>
      <c r="I15" s="15" t="s">
        <v>85</v>
      </c>
      <c r="J15" s="18">
        <v>13880536451</v>
      </c>
      <c r="K15" s="18" t="s">
        <v>26</v>
      </c>
      <c r="L15" s="87">
        <v>2000</v>
      </c>
      <c r="M15" s="34">
        <v>2000</v>
      </c>
      <c r="N15" s="43"/>
      <c r="O15" s="35">
        <v>44197</v>
      </c>
      <c r="P15" s="35">
        <v>44561</v>
      </c>
      <c r="Q15" s="36" t="s">
        <v>86</v>
      </c>
      <c r="R15" s="36" t="s">
        <v>42</v>
      </c>
      <c r="S15" s="36">
        <v>20211231</v>
      </c>
      <c r="T15" s="50"/>
    </row>
    <row r="16" s="1" customFormat="1" ht="33" customHeight="1" spans="1:20">
      <c r="A16" s="17" t="s">
        <v>77</v>
      </c>
      <c r="B16" s="13">
        <v>13</v>
      </c>
      <c r="C16" s="18" t="s">
        <v>22</v>
      </c>
      <c r="D16" s="18" t="s">
        <v>83</v>
      </c>
      <c r="E16" s="19">
        <v>800</v>
      </c>
      <c r="F16" s="18"/>
      <c r="G16" s="18" t="s">
        <v>79</v>
      </c>
      <c r="H16" s="18" t="s">
        <v>87</v>
      </c>
      <c r="I16" s="15" t="s">
        <v>88</v>
      </c>
      <c r="J16" s="18" t="s">
        <v>89</v>
      </c>
      <c r="K16" s="18" t="s">
        <v>26</v>
      </c>
      <c r="L16" s="87">
        <v>2000</v>
      </c>
      <c r="M16" s="34">
        <v>2000</v>
      </c>
      <c r="N16" s="43"/>
      <c r="O16" s="35">
        <v>43466</v>
      </c>
      <c r="P16" s="35">
        <v>44561</v>
      </c>
      <c r="Q16" s="36" t="s">
        <v>90</v>
      </c>
      <c r="R16" s="36" t="s">
        <v>91</v>
      </c>
      <c r="S16" s="36">
        <v>20211231</v>
      </c>
      <c r="T16" s="50"/>
    </row>
    <row r="17" s="1" customFormat="1" ht="45" customHeight="1" spans="1:20">
      <c r="A17" s="17" t="s">
        <v>77</v>
      </c>
      <c r="B17" s="13">
        <v>14</v>
      </c>
      <c r="C17" s="18" t="s">
        <v>37</v>
      </c>
      <c r="D17" s="18" t="s">
        <v>92</v>
      </c>
      <c r="E17" s="18">
        <v>135</v>
      </c>
      <c r="F17" s="19" t="s">
        <v>93</v>
      </c>
      <c r="G17" s="18">
        <v>3</v>
      </c>
      <c r="H17" s="18" t="s">
        <v>31</v>
      </c>
      <c r="I17" s="18" t="s">
        <v>94</v>
      </c>
      <c r="J17" s="15" t="s">
        <v>95</v>
      </c>
      <c r="K17" s="18" t="s">
        <v>26</v>
      </c>
      <c r="L17" s="18">
        <v>1200</v>
      </c>
      <c r="M17" s="93">
        <v>1200</v>
      </c>
      <c r="N17" s="94"/>
      <c r="O17" s="35">
        <v>43678</v>
      </c>
      <c r="P17" s="35">
        <v>44408</v>
      </c>
      <c r="Q17" s="35" t="s">
        <v>96</v>
      </c>
      <c r="R17" s="36" t="s">
        <v>97</v>
      </c>
      <c r="S17" s="36">
        <v>20210731</v>
      </c>
      <c r="T17" s="36" t="s">
        <v>29</v>
      </c>
    </row>
    <row r="18" s="1" customFormat="1" ht="59" customHeight="1" spans="1:20">
      <c r="A18" s="17" t="s">
        <v>77</v>
      </c>
      <c r="B18" s="13">
        <v>15</v>
      </c>
      <c r="C18" s="18" t="s">
        <v>43</v>
      </c>
      <c r="D18" s="18" t="s">
        <v>98</v>
      </c>
      <c r="E18" s="14">
        <v>190.3</v>
      </c>
      <c r="F18" s="18">
        <v>4</v>
      </c>
      <c r="G18" s="18" t="s">
        <v>31</v>
      </c>
      <c r="H18" s="15" t="s">
        <v>99</v>
      </c>
      <c r="I18" s="33" t="s">
        <v>100</v>
      </c>
      <c r="J18" s="18" t="s">
        <v>101</v>
      </c>
      <c r="K18" s="18" t="s">
        <v>26</v>
      </c>
      <c r="L18" s="87">
        <v>80000</v>
      </c>
      <c r="M18" s="34" t="s">
        <v>308</v>
      </c>
      <c r="N18" s="95"/>
      <c r="O18" s="35">
        <v>43414</v>
      </c>
      <c r="P18" s="35">
        <v>44509</v>
      </c>
      <c r="Q18" s="35" t="s">
        <v>102</v>
      </c>
      <c r="R18" s="36" t="s">
        <v>103</v>
      </c>
      <c r="S18" s="36">
        <v>20211109</v>
      </c>
      <c r="T18" s="50"/>
    </row>
    <row r="19" s="1" customFormat="1" ht="71.25" spans="1:20">
      <c r="A19" s="17" t="s">
        <v>77</v>
      </c>
      <c r="B19" s="13">
        <v>16</v>
      </c>
      <c r="C19" s="18" t="s">
        <v>43</v>
      </c>
      <c r="D19" s="18" t="s">
        <v>104</v>
      </c>
      <c r="E19" s="14">
        <v>190.3</v>
      </c>
      <c r="F19" s="18">
        <v>4</v>
      </c>
      <c r="G19" s="18" t="s">
        <v>31</v>
      </c>
      <c r="H19" s="18" t="s">
        <v>105</v>
      </c>
      <c r="I19" s="15" t="s">
        <v>106</v>
      </c>
      <c r="J19" s="18">
        <v>13882259830</v>
      </c>
      <c r="K19" s="18" t="s">
        <v>26</v>
      </c>
      <c r="L19" s="87">
        <v>82000</v>
      </c>
      <c r="M19" s="34" t="s">
        <v>309</v>
      </c>
      <c r="N19" s="95"/>
      <c r="O19" s="35">
        <v>44145</v>
      </c>
      <c r="P19" s="35">
        <v>44509</v>
      </c>
      <c r="Q19" s="35" t="s">
        <v>107</v>
      </c>
      <c r="R19" s="36" t="s">
        <v>108</v>
      </c>
      <c r="S19" s="36">
        <v>20211109</v>
      </c>
      <c r="T19" s="50"/>
    </row>
    <row r="20" s="1" customFormat="1" ht="42.75" spans="1:20">
      <c r="A20" s="17" t="s">
        <v>77</v>
      </c>
      <c r="B20" s="13">
        <v>17</v>
      </c>
      <c r="C20" s="18" t="s">
        <v>109</v>
      </c>
      <c r="D20" s="18" t="s">
        <v>110</v>
      </c>
      <c r="E20" s="14" t="s">
        <v>111</v>
      </c>
      <c r="F20" s="18"/>
      <c r="G20" s="18" t="s">
        <v>31</v>
      </c>
      <c r="H20" s="18" t="s">
        <v>112</v>
      </c>
      <c r="I20" s="15" t="s">
        <v>113</v>
      </c>
      <c r="J20" s="18">
        <v>13096336587</v>
      </c>
      <c r="K20" s="18" t="s">
        <v>26</v>
      </c>
      <c r="L20" s="87">
        <v>3000</v>
      </c>
      <c r="M20" s="34">
        <v>3000</v>
      </c>
      <c r="N20" s="34"/>
      <c r="O20" s="35">
        <v>44378</v>
      </c>
      <c r="P20" s="35">
        <v>44742</v>
      </c>
      <c r="Q20" s="35" t="s">
        <v>114</v>
      </c>
      <c r="R20" s="36" t="s">
        <v>115</v>
      </c>
      <c r="S20" s="36">
        <v>20220630</v>
      </c>
      <c r="T20" s="50"/>
    </row>
    <row r="21" s="1" customFormat="1" ht="48" customHeight="1" spans="1:20">
      <c r="A21" s="27" t="s">
        <v>77</v>
      </c>
      <c r="B21" s="13">
        <v>18</v>
      </c>
      <c r="C21" s="28" t="s">
        <v>37</v>
      </c>
      <c r="D21" s="28" t="s">
        <v>326</v>
      </c>
      <c r="E21" s="83">
        <v>145</v>
      </c>
      <c r="F21" s="18"/>
      <c r="G21" s="18"/>
      <c r="H21" s="18"/>
      <c r="I21" s="15"/>
      <c r="J21" s="18"/>
      <c r="K21" s="18"/>
      <c r="L21" s="87"/>
      <c r="M21" s="34"/>
      <c r="N21" s="34"/>
      <c r="O21" s="35"/>
      <c r="P21" s="35"/>
      <c r="Q21" s="35"/>
      <c r="R21" s="36"/>
      <c r="S21" s="36"/>
      <c r="T21" s="50" t="s">
        <v>323</v>
      </c>
    </row>
    <row r="22" s="1" customFormat="1" ht="85.5" spans="1:20">
      <c r="A22" s="17" t="s">
        <v>116</v>
      </c>
      <c r="B22" s="13">
        <v>19</v>
      </c>
      <c r="C22" s="18" t="s">
        <v>109</v>
      </c>
      <c r="D22" s="18" t="s">
        <v>117</v>
      </c>
      <c r="E22" s="14" t="s">
        <v>118</v>
      </c>
      <c r="F22" s="18"/>
      <c r="G22" s="18" t="s">
        <v>31</v>
      </c>
      <c r="H22" s="18" t="s">
        <v>119</v>
      </c>
      <c r="I22" s="15" t="s">
        <v>120</v>
      </c>
      <c r="J22" s="18">
        <v>13350083389</v>
      </c>
      <c r="K22" s="18" t="s">
        <v>26</v>
      </c>
      <c r="L22" s="96">
        <f>51066.69*1.06</f>
        <v>54130.6914</v>
      </c>
      <c r="M22" s="97">
        <v>54130.69</v>
      </c>
      <c r="N22" s="97"/>
      <c r="O22" s="35">
        <v>41153</v>
      </c>
      <c r="P22" s="35">
        <v>48457</v>
      </c>
      <c r="Q22" s="35" t="s">
        <v>121</v>
      </c>
      <c r="R22" s="36" t="s">
        <v>122</v>
      </c>
      <c r="S22" s="36">
        <v>20220831</v>
      </c>
      <c r="T22" s="50"/>
    </row>
    <row r="23" s="1" customFormat="1" ht="71.25" spans="1:20">
      <c r="A23" s="17" t="s">
        <v>116</v>
      </c>
      <c r="B23" s="13">
        <v>20</v>
      </c>
      <c r="C23" s="18" t="s">
        <v>37</v>
      </c>
      <c r="D23" s="18" t="s">
        <v>123</v>
      </c>
      <c r="E23" s="14">
        <v>9.5</v>
      </c>
      <c r="F23" s="18">
        <v>1</v>
      </c>
      <c r="G23" s="18" t="s">
        <v>31</v>
      </c>
      <c r="H23" s="18" t="s">
        <v>124</v>
      </c>
      <c r="I23" s="15" t="s">
        <v>125</v>
      </c>
      <c r="J23" s="18">
        <v>13880568557</v>
      </c>
      <c r="K23" s="18" t="s">
        <v>26</v>
      </c>
      <c r="L23" s="87">
        <v>500</v>
      </c>
      <c r="M23" s="34">
        <v>500</v>
      </c>
      <c r="N23" s="34">
        <v>0</v>
      </c>
      <c r="O23" s="35">
        <v>44278</v>
      </c>
      <c r="P23" s="35">
        <v>44642</v>
      </c>
      <c r="Q23" s="35" t="s">
        <v>126</v>
      </c>
      <c r="R23" s="36" t="s">
        <v>127</v>
      </c>
      <c r="S23" s="36">
        <v>20220322</v>
      </c>
      <c r="T23" s="50" t="s">
        <v>327</v>
      </c>
    </row>
    <row r="24" s="1" customFormat="1" ht="71.25" spans="1:20">
      <c r="A24" s="17" t="s">
        <v>116</v>
      </c>
      <c r="B24" s="13">
        <v>21</v>
      </c>
      <c r="C24" s="18" t="s">
        <v>43</v>
      </c>
      <c r="D24" s="18" t="s">
        <v>128</v>
      </c>
      <c r="E24" s="14">
        <v>135.87</v>
      </c>
      <c r="F24" s="18">
        <v>5</v>
      </c>
      <c r="G24" s="18" t="s">
        <v>31</v>
      </c>
      <c r="H24" s="18" t="s">
        <v>99</v>
      </c>
      <c r="I24" s="15" t="s">
        <v>129</v>
      </c>
      <c r="J24" s="18">
        <v>13880293462</v>
      </c>
      <c r="K24" s="18" t="s">
        <v>26</v>
      </c>
      <c r="L24" s="87">
        <v>23500</v>
      </c>
      <c r="M24" s="34">
        <v>23500</v>
      </c>
      <c r="N24" s="43"/>
      <c r="O24" s="35">
        <v>44197</v>
      </c>
      <c r="P24" s="35">
        <v>44561</v>
      </c>
      <c r="Q24" s="35" t="s">
        <v>130</v>
      </c>
      <c r="R24" s="36" t="s">
        <v>42</v>
      </c>
      <c r="S24" s="36">
        <v>20211231</v>
      </c>
      <c r="T24" s="50"/>
    </row>
    <row r="25" s="1" customFormat="1" ht="71.25" spans="1:20">
      <c r="A25" s="17" t="s">
        <v>116</v>
      </c>
      <c r="B25" s="13">
        <v>22</v>
      </c>
      <c r="C25" s="18" t="s">
        <v>43</v>
      </c>
      <c r="D25" s="18" t="s">
        <v>131</v>
      </c>
      <c r="E25" s="14">
        <v>81.52</v>
      </c>
      <c r="F25" s="18">
        <v>3</v>
      </c>
      <c r="G25" s="18" t="s">
        <v>31</v>
      </c>
      <c r="H25" s="18" t="s">
        <v>99</v>
      </c>
      <c r="I25" s="15" t="s">
        <v>132</v>
      </c>
      <c r="J25" s="98" t="s">
        <v>133</v>
      </c>
      <c r="K25" s="18" t="s">
        <v>26</v>
      </c>
      <c r="L25" s="96">
        <v>14100</v>
      </c>
      <c r="M25" s="97">
        <v>14100</v>
      </c>
      <c r="N25" s="97"/>
      <c r="O25" s="35">
        <v>44030</v>
      </c>
      <c r="P25" s="35">
        <v>45124</v>
      </c>
      <c r="Q25" s="35" t="s">
        <v>134</v>
      </c>
      <c r="R25" s="36" t="s">
        <v>135</v>
      </c>
      <c r="S25" s="36">
        <v>20220717</v>
      </c>
      <c r="T25" s="50"/>
    </row>
    <row r="26" s="1" customFormat="1" ht="71" customHeight="1" spans="1:20">
      <c r="A26" s="17" t="s">
        <v>116</v>
      </c>
      <c r="B26" s="13">
        <v>23</v>
      </c>
      <c r="C26" s="18" t="s">
        <v>22</v>
      </c>
      <c r="D26" s="18" t="s">
        <v>136</v>
      </c>
      <c r="E26" s="14">
        <v>500</v>
      </c>
      <c r="F26" s="18"/>
      <c r="G26" s="18" t="s">
        <v>31</v>
      </c>
      <c r="H26" s="18" t="s">
        <v>137</v>
      </c>
      <c r="I26" s="15" t="s">
        <v>138</v>
      </c>
      <c r="J26" s="18">
        <v>13568961899</v>
      </c>
      <c r="K26" s="18" t="s">
        <v>26</v>
      </c>
      <c r="L26" s="87">
        <v>10700</v>
      </c>
      <c r="M26" s="34">
        <v>10700</v>
      </c>
      <c r="N26" s="43"/>
      <c r="O26" s="35">
        <v>44287</v>
      </c>
      <c r="P26" s="35">
        <v>44651</v>
      </c>
      <c r="Q26" s="35" t="s">
        <v>139</v>
      </c>
      <c r="R26" s="36" t="s">
        <v>140</v>
      </c>
      <c r="S26" s="36">
        <v>20220331</v>
      </c>
      <c r="T26" s="50"/>
    </row>
    <row r="27" s="1" customFormat="1" ht="57" customHeight="1" spans="1:20">
      <c r="A27" s="17" t="s">
        <v>116</v>
      </c>
      <c r="B27" s="13">
        <v>24</v>
      </c>
      <c r="C27" s="18" t="s">
        <v>37</v>
      </c>
      <c r="D27" s="18" t="s">
        <v>141</v>
      </c>
      <c r="E27" s="14">
        <v>60</v>
      </c>
      <c r="F27" s="18">
        <v>2</v>
      </c>
      <c r="G27" s="18" t="s">
        <v>31</v>
      </c>
      <c r="H27" s="18" t="s">
        <v>124</v>
      </c>
      <c r="I27" s="15" t="s">
        <v>142</v>
      </c>
      <c r="J27" s="18">
        <v>13558681142</v>
      </c>
      <c r="K27" s="18" t="s">
        <v>26</v>
      </c>
      <c r="L27" s="87">
        <v>1300</v>
      </c>
      <c r="M27" s="34">
        <v>0</v>
      </c>
      <c r="N27" s="43"/>
      <c r="O27" s="35">
        <v>43922</v>
      </c>
      <c r="P27" s="35">
        <v>44651</v>
      </c>
      <c r="Q27" s="35" t="s">
        <v>143</v>
      </c>
      <c r="R27" s="36" t="s">
        <v>144</v>
      </c>
      <c r="S27" s="36">
        <v>20220331</v>
      </c>
      <c r="T27" s="50"/>
    </row>
    <row r="28" s="1" customFormat="1" ht="57" customHeight="1" spans="1:20">
      <c r="A28" s="17" t="s">
        <v>116</v>
      </c>
      <c r="B28" s="13">
        <v>25</v>
      </c>
      <c r="C28" s="18" t="s">
        <v>37</v>
      </c>
      <c r="D28" s="63" t="s">
        <v>328</v>
      </c>
      <c r="E28" s="14">
        <v>60</v>
      </c>
      <c r="F28" s="18">
        <v>2</v>
      </c>
      <c r="G28" s="18" t="s">
        <v>31</v>
      </c>
      <c r="H28" s="18" t="s">
        <v>124</v>
      </c>
      <c r="I28" s="63" t="s">
        <v>329</v>
      </c>
      <c r="J28" s="18">
        <v>13881759406</v>
      </c>
      <c r="K28" s="18"/>
      <c r="L28" s="87"/>
      <c r="M28" s="34"/>
      <c r="N28" s="34">
        <v>800</v>
      </c>
      <c r="O28" s="99">
        <v>44562</v>
      </c>
      <c r="P28" s="99">
        <v>44926</v>
      </c>
      <c r="Q28" s="35"/>
      <c r="R28" s="36"/>
      <c r="S28" s="36">
        <v>20221231</v>
      </c>
      <c r="T28" s="50" t="s">
        <v>330</v>
      </c>
    </row>
    <row r="29" s="1" customFormat="1" ht="60" customHeight="1" spans="1:20">
      <c r="A29" s="17" t="s">
        <v>116</v>
      </c>
      <c r="B29" s="13">
        <v>26</v>
      </c>
      <c r="C29" s="18" t="s">
        <v>37</v>
      </c>
      <c r="D29" s="63" t="s">
        <v>331</v>
      </c>
      <c r="E29" s="14">
        <v>60</v>
      </c>
      <c r="F29" s="18">
        <v>2</v>
      </c>
      <c r="G29" s="18" t="s">
        <v>31</v>
      </c>
      <c r="H29" s="18" t="s">
        <v>124</v>
      </c>
      <c r="I29" s="63" t="s">
        <v>332</v>
      </c>
      <c r="J29" s="18">
        <v>13540330189</v>
      </c>
      <c r="K29" s="18"/>
      <c r="L29" s="87"/>
      <c r="M29" s="34"/>
      <c r="N29" s="34">
        <v>800</v>
      </c>
      <c r="O29" s="99">
        <v>44562</v>
      </c>
      <c r="P29" s="99">
        <v>44926</v>
      </c>
      <c r="Q29" s="35"/>
      <c r="R29" s="36"/>
      <c r="S29" s="36">
        <v>20221231</v>
      </c>
      <c r="T29" s="50" t="s">
        <v>330</v>
      </c>
    </row>
    <row r="30" s="1" customFormat="1" ht="63" customHeight="1" spans="1:20">
      <c r="A30" s="17" t="s">
        <v>116</v>
      </c>
      <c r="B30" s="13">
        <v>27</v>
      </c>
      <c r="C30" s="18" t="s">
        <v>37</v>
      </c>
      <c r="D30" s="63" t="s">
        <v>333</v>
      </c>
      <c r="E30" s="14">
        <v>60</v>
      </c>
      <c r="F30" s="18">
        <v>2</v>
      </c>
      <c r="G30" s="18" t="s">
        <v>31</v>
      </c>
      <c r="H30" s="18" t="s">
        <v>124</v>
      </c>
      <c r="I30" s="63" t="s">
        <v>334</v>
      </c>
      <c r="J30" s="18">
        <v>13980433359</v>
      </c>
      <c r="K30" s="18"/>
      <c r="L30" s="87"/>
      <c r="M30" s="34"/>
      <c r="N30" s="34">
        <v>1300</v>
      </c>
      <c r="O30" s="99">
        <v>44666</v>
      </c>
      <c r="P30" s="99">
        <v>45030</v>
      </c>
      <c r="Q30" s="35" t="s">
        <v>335</v>
      </c>
      <c r="R30" s="99" t="s">
        <v>336</v>
      </c>
      <c r="S30" s="35">
        <v>45030</v>
      </c>
      <c r="T30" s="50" t="s">
        <v>337</v>
      </c>
    </row>
    <row r="31" s="1" customFormat="1" ht="57" spans="1:20">
      <c r="A31" s="17" t="s">
        <v>116</v>
      </c>
      <c r="B31" s="13">
        <v>28</v>
      </c>
      <c r="C31" s="18" t="s">
        <v>37</v>
      </c>
      <c r="D31" s="18" t="s">
        <v>145</v>
      </c>
      <c r="E31" s="14">
        <v>55</v>
      </c>
      <c r="F31" s="18">
        <v>2</v>
      </c>
      <c r="G31" s="18" t="s">
        <v>31</v>
      </c>
      <c r="H31" s="18" t="s">
        <v>124</v>
      </c>
      <c r="I31" s="15" t="s">
        <v>146</v>
      </c>
      <c r="J31" s="18">
        <v>13881764910</v>
      </c>
      <c r="K31" s="18" t="s">
        <v>26</v>
      </c>
      <c r="L31" s="87">
        <v>1200</v>
      </c>
      <c r="M31" s="34">
        <v>1200</v>
      </c>
      <c r="N31" s="34"/>
      <c r="O31" s="35">
        <v>44105</v>
      </c>
      <c r="P31" s="35">
        <v>44834</v>
      </c>
      <c r="Q31" s="35" t="s">
        <v>147</v>
      </c>
      <c r="R31" s="36" t="s">
        <v>148</v>
      </c>
      <c r="S31" s="36">
        <v>20220930</v>
      </c>
      <c r="T31" s="50"/>
    </row>
    <row r="32" s="1" customFormat="1" ht="57" spans="1:20">
      <c r="A32" s="20" t="s">
        <v>149</v>
      </c>
      <c r="B32" s="13">
        <v>29</v>
      </c>
      <c r="C32" s="18" t="s">
        <v>22</v>
      </c>
      <c r="D32" s="18" t="s">
        <v>150</v>
      </c>
      <c r="E32" s="21">
        <v>2000</v>
      </c>
      <c r="F32" s="18"/>
      <c r="G32" s="18"/>
      <c r="H32" s="18" t="s">
        <v>151</v>
      </c>
      <c r="I32" s="36" t="s">
        <v>152</v>
      </c>
      <c r="J32" s="18" t="s">
        <v>153</v>
      </c>
      <c r="K32" s="18" t="s">
        <v>26</v>
      </c>
      <c r="L32" s="87">
        <v>63888</v>
      </c>
      <c r="M32" s="34">
        <v>63888</v>
      </c>
      <c r="N32" s="34"/>
      <c r="O32" s="35">
        <v>42005</v>
      </c>
      <c r="P32" s="35">
        <v>45657</v>
      </c>
      <c r="Q32" s="35" t="s">
        <v>154</v>
      </c>
      <c r="R32" s="40" t="s">
        <v>155</v>
      </c>
      <c r="S32" s="40">
        <v>20221231</v>
      </c>
      <c r="T32" s="50"/>
    </row>
    <row r="33" s="1" customFormat="1" ht="85.5" spans="1:20">
      <c r="A33" s="20" t="s">
        <v>149</v>
      </c>
      <c r="B33" s="13">
        <v>30</v>
      </c>
      <c r="C33" s="18" t="s">
        <v>22</v>
      </c>
      <c r="D33" s="20" t="s">
        <v>156</v>
      </c>
      <c r="E33" s="21" t="s">
        <v>157</v>
      </c>
      <c r="F33" s="18"/>
      <c r="G33" s="18"/>
      <c r="H33" s="22" t="s">
        <v>158</v>
      </c>
      <c r="I33" s="39" t="s">
        <v>159</v>
      </c>
      <c r="J33" s="15">
        <v>13540097779</v>
      </c>
      <c r="K33" s="18"/>
      <c r="L33" s="87">
        <f>8000*2</f>
        <v>16000</v>
      </c>
      <c r="M33" s="34"/>
      <c r="N33" s="43"/>
      <c r="O33" s="35">
        <v>43647</v>
      </c>
      <c r="P33" s="35">
        <v>43830</v>
      </c>
      <c r="Q33" s="35" t="s">
        <v>160</v>
      </c>
      <c r="R33" s="40" t="s">
        <v>161</v>
      </c>
      <c r="S33" s="40">
        <v>20191231</v>
      </c>
      <c r="T33" s="50"/>
    </row>
    <row r="34" s="1" customFormat="1" ht="85.5" spans="1:20">
      <c r="A34" s="20" t="s">
        <v>149</v>
      </c>
      <c r="B34" s="13">
        <v>31</v>
      </c>
      <c r="C34" s="18" t="s">
        <v>22</v>
      </c>
      <c r="D34" s="20" t="s">
        <v>162</v>
      </c>
      <c r="E34" s="21" t="s">
        <v>163</v>
      </c>
      <c r="F34" s="18"/>
      <c r="G34" s="18"/>
      <c r="H34" s="18" t="s">
        <v>158</v>
      </c>
      <c r="I34" s="15" t="s">
        <v>164</v>
      </c>
      <c r="J34" s="15">
        <v>13388194205</v>
      </c>
      <c r="K34" s="18"/>
      <c r="L34" s="87">
        <f>15000*2</f>
        <v>30000</v>
      </c>
      <c r="M34" s="34"/>
      <c r="N34" s="43"/>
      <c r="O34" s="35">
        <v>43739</v>
      </c>
      <c r="P34" s="35">
        <v>43830</v>
      </c>
      <c r="Q34" s="35" t="s">
        <v>165</v>
      </c>
      <c r="R34" s="40" t="s">
        <v>166</v>
      </c>
      <c r="S34" s="40">
        <v>20191231</v>
      </c>
      <c r="T34" s="50"/>
    </row>
    <row r="35" s="1" customFormat="1" ht="85.5" spans="1:20">
      <c r="A35" s="20" t="s">
        <v>149</v>
      </c>
      <c r="B35" s="13">
        <v>32</v>
      </c>
      <c r="C35" s="18" t="s">
        <v>22</v>
      </c>
      <c r="D35" s="20" t="s">
        <v>167</v>
      </c>
      <c r="E35" s="21"/>
      <c r="F35" s="18"/>
      <c r="G35" s="18"/>
      <c r="H35" s="18" t="s">
        <v>158</v>
      </c>
      <c r="I35" s="15" t="s">
        <v>168</v>
      </c>
      <c r="J35" s="15">
        <v>13608189900</v>
      </c>
      <c r="K35" s="18"/>
      <c r="L35" s="87">
        <f>11000*2</f>
        <v>22000</v>
      </c>
      <c r="M35" s="34"/>
      <c r="N35" s="43"/>
      <c r="O35" s="35">
        <v>43647</v>
      </c>
      <c r="P35" s="35">
        <v>43830</v>
      </c>
      <c r="Q35" s="35" t="s">
        <v>169</v>
      </c>
      <c r="R35" s="40" t="s">
        <v>161</v>
      </c>
      <c r="S35" s="40">
        <v>20191231</v>
      </c>
      <c r="T35" s="50"/>
    </row>
    <row r="36" s="1" customFormat="1" ht="85.5" spans="1:20">
      <c r="A36" s="20" t="s">
        <v>149</v>
      </c>
      <c r="B36" s="13">
        <v>33</v>
      </c>
      <c r="C36" s="18" t="s">
        <v>22</v>
      </c>
      <c r="D36" s="20" t="s">
        <v>170</v>
      </c>
      <c r="E36" s="21"/>
      <c r="F36" s="18"/>
      <c r="G36" s="18"/>
      <c r="H36" s="18" t="s">
        <v>158</v>
      </c>
      <c r="I36" s="15" t="s">
        <v>171</v>
      </c>
      <c r="J36" s="15">
        <v>18980735300</v>
      </c>
      <c r="K36" s="18"/>
      <c r="L36" s="87">
        <f>6000*2</f>
        <v>12000</v>
      </c>
      <c r="M36" s="34"/>
      <c r="N36" s="43"/>
      <c r="O36" s="35">
        <v>43647</v>
      </c>
      <c r="P36" s="35">
        <v>43830</v>
      </c>
      <c r="Q36" s="35" t="s">
        <v>172</v>
      </c>
      <c r="R36" s="40" t="s">
        <v>161</v>
      </c>
      <c r="S36" s="40">
        <v>20191231</v>
      </c>
      <c r="T36" s="50"/>
    </row>
    <row r="37" s="1" customFormat="1" ht="57" spans="1:20">
      <c r="A37" s="20" t="s">
        <v>149</v>
      </c>
      <c r="B37" s="13">
        <v>34</v>
      </c>
      <c r="C37" s="18" t="s">
        <v>22</v>
      </c>
      <c r="D37" s="20" t="s">
        <v>173</v>
      </c>
      <c r="E37" s="21">
        <v>210</v>
      </c>
      <c r="F37" s="18"/>
      <c r="G37" s="18"/>
      <c r="H37" s="18" t="s">
        <v>158</v>
      </c>
      <c r="I37" s="15" t="s">
        <v>174</v>
      </c>
      <c r="J37" s="15">
        <v>17708193419</v>
      </c>
      <c r="K37" s="18"/>
      <c r="L37" s="87">
        <f>5000*2</f>
        <v>10000</v>
      </c>
      <c r="M37" s="34" t="s">
        <v>310</v>
      </c>
      <c r="N37" s="43"/>
      <c r="O37" s="35">
        <v>43466</v>
      </c>
      <c r="P37" s="35">
        <v>43830</v>
      </c>
      <c r="Q37" s="35"/>
      <c r="R37" s="40" t="s">
        <v>175</v>
      </c>
      <c r="S37" s="40">
        <v>20191231</v>
      </c>
      <c r="T37" s="50"/>
    </row>
    <row r="38" s="1" customFormat="1" ht="42.75" spans="1:20">
      <c r="A38" s="20" t="s">
        <v>149</v>
      </c>
      <c r="B38" s="13">
        <v>35</v>
      </c>
      <c r="C38" s="18" t="s">
        <v>37</v>
      </c>
      <c r="D38" s="18" t="s">
        <v>176</v>
      </c>
      <c r="E38" s="21">
        <v>260</v>
      </c>
      <c r="F38" s="18"/>
      <c r="G38" s="18"/>
      <c r="H38" s="18" t="s">
        <v>80</v>
      </c>
      <c r="I38" s="36" t="s">
        <v>177</v>
      </c>
      <c r="J38" s="18">
        <v>18683295788</v>
      </c>
      <c r="K38" s="18" t="s">
        <v>26</v>
      </c>
      <c r="L38" s="87">
        <v>6000</v>
      </c>
      <c r="M38" s="34" t="s">
        <v>338</v>
      </c>
      <c r="N38" s="43"/>
      <c r="O38" s="35">
        <v>44105</v>
      </c>
      <c r="P38" s="35">
        <v>44469</v>
      </c>
      <c r="Q38" s="35" t="s">
        <v>178</v>
      </c>
      <c r="R38" s="40" t="s">
        <v>179</v>
      </c>
      <c r="S38" s="40">
        <v>20210930</v>
      </c>
      <c r="T38" s="50"/>
    </row>
    <row r="39" s="1" customFormat="1" ht="99.75" spans="1:20">
      <c r="A39" s="20" t="s">
        <v>149</v>
      </c>
      <c r="B39" s="13">
        <v>36</v>
      </c>
      <c r="C39" s="18" t="s">
        <v>109</v>
      </c>
      <c r="D39" s="18" t="s">
        <v>180</v>
      </c>
      <c r="E39" s="21">
        <v>232</v>
      </c>
      <c r="F39" s="18"/>
      <c r="G39" s="18"/>
      <c r="H39" s="18" t="s">
        <v>181</v>
      </c>
      <c r="I39" s="36" t="s">
        <v>177</v>
      </c>
      <c r="J39" s="18">
        <v>18683295788</v>
      </c>
      <c r="K39" s="18" t="s">
        <v>26</v>
      </c>
      <c r="L39" s="21">
        <v>21000</v>
      </c>
      <c r="M39" s="100" t="s">
        <v>339</v>
      </c>
      <c r="N39" s="101"/>
      <c r="O39" s="35">
        <v>44105</v>
      </c>
      <c r="P39" s="35">
        <v>44469</v>
      </c>
      <c r="Q39" s="35" t="s">
        <v>182</v>
      </c>
      <c r="R39" s="40" t="s">
        <v>179</v>
      </c>
      <c r="S39" s="40">
        <v>20210930</v>
      </c>
      <c r="T39" s="50"/>
    </row>
    <row r="40" s="1" customFormat="1" ht="42.75" spans="1:20">
      <c r="A40" s="20" t="s">
        <v>149</v>
      </c>
      <c r="B40" s="13">
        <v>37</v>
      </c>
      <c r="C40" s="18" t="s">
        <v>37</v>
      </c>
      <c r="D40" s="18" t="s">
        <v>183</v>
      </c>
      <c r="E40" s="21" t="s">
        <v>184</v>
      </c>
      <c r="F40" s="18"/>
      <c r="G40" s="18" t="s">
        <v>31</v>
      </c>
      <c r="H40" s="18" t="s">
        <v>185</v>
      </c>
      <c r="I40" s="36" t="s">
        <v>186</v>
      </c>
      <c r="J40" s="18" t="s">
        <v>187</v>
      </c>
      <c r="K40" s="18" t="s">
        <v>26</v>
      </c>
      <c r="L40" s="21">
        <v>161000</v>
      </c>
      <c r="M40" s="100">
        <v>161000</v>
      </c>
      <c r="N40" s="100"/>
      <c r="O40" s="35">
        <v>43964</v>
      </c>
      <c r="P40" s="35">
        <v>45789</v>
      </c>
      <c r="Q40" s="35" t="s">
        <v>188</v>
      </c>
      <c r="R40" s="40" t="s">
        <v>189</v>
      </c>
      <c r="S40" s="40">
        <v>20220512</v>
      </c>
      <c r="T40" s="50"/>
    </row>
    <row r="41" s="1" customFormat="1" ht="36" customHeight="1" spans="1:20">
      <c r="A41" s="20" t="s">
        <v>190</v>
      </c>
      <c r="B41" s="13">
        <v>38</v>
      </c>
      <c r="C41" s="18" t="s">
        <v>43</v>
      </c>
      <c r="D41" s="18" t="s">
        <v>191</v>
      </c>
      <c r="E41" s="14">
        <v>5.7</v>
      </c>
      <c r="F41" s="18">
        <v>1</v>
      </c>
      <c r="G41" s="18" t="s">
        <v>31</v>
      </c>
      <c r="H41" s="18" t="s">
        <v>192</v>
      </c>
      <c r="I41" s="15" t="s">
        <v>193</v>
      </c>
      <c r="J41" s="18">
        <v>13668249185</v>
      </c>
      <c r="K41" s="18" t="s">
        <v>26</v>
      </c>
      <c r="L41" s="21">
        <v>4500</v>
      </c>
      <c r="M41" s="100">
        <v>4500</v>
      </c>
      <c r="N41" s="100"/>
      <c r="O41" s="35">
        <v>44464</v>
      </c>
      <c r="P41" s="35">
        <v>44828</v>
      </c>
      <c r="Q41" s="35" t="s">
        <v>194</v>
      </c>
      <c r="R41" s="36" t="s">
        <v>195</v>
      </c>
      <c r="S41" s="36">
        <v>20220924</v>
      </c>
      <c r="T41" s="50"/>
    </row>
    <row r="42" s="1" customFormat="1" ht="42.75" spans="1:20">
      <c r="A42" s="20" t="s">
        <v>190</v>
      </c>
      <c r="B42" s="13">
        <v>39</v>
      </c>
      <c r="C42" s="18" t="s">
        <v>43</v>
      </c>
      <c r="D42" s="18" t="s">
        <v>196</v>
      </c>
      <c r="E42" s="14">
        <v>81</v>
      </c>
      <c r="F42" s="18">
        <v>3</v>
      </c>
      <c r="G42" s="18" t="s">
        <v>31</v>
      </c>
      <c r="H42" s="18" t="s">
        <v>197</v>
      </c>
      <c r="I42" s="15" t="s">
        <v>198</v>
      </c>
      <c r="J42" s="18" t="s">
        <v>199</v>
      </c>
      <c r="K42" s="18" t="s">
        <v>26</v>
      </c>
      <c r="L42" s="87">
        <v>81000</v>
      </c>
      <c r="M42" s="34">
        <v>81000</v>
      </c>
      <c r="N42" s="34"/>
      <c r="O42" s="35">
        <v>43911</v>
      </c>
      <c r="P42" s="35">
        <v>45005</v>
      </c>
      <c r="Q42" s="35" t="s">
        <v>200</v>
      </c>
      <c r="R42" s="36" t="s">
        <v>201</v>
      </c>
      <c r="S42" s="36">
        <v>20220320</v>
      </c>
      <c r="T42" s="50"/>
    </row>
    <row r="43" s="1" customFormat="1" ht="42.75" spans="1:20">
      <c r="A43" s="20" t="s">
        <v>190</v>
      </c>
      <c r="B43" s="13">
        <v>40</v>
      </c>
      <c r="C43" s="18" t="s">
        <v>43</v>
      </c>
      <c r="D43" s="18" t="s">
        <v>202</v>
      </c>
      <c r="E43" s="14">
        <v>32</v>
      </c>
      <c r="F43" s="18">
        <v>1</v>
      </c>
      <c r="G43" s="18" t="s">
        <v>31</v>
      </c>
      <c r="H43" s="18" t="s">
        <v>80</v>
      </c>
      <c r="I43" s="15" t="s">
        <v>203</v>
      </c>
      <c r="J43" s="18">
        <v>13709014364</v>
      </c>
      <c r="K43" s="18" t="s">
        <v>26</v>
      </c>
      <c r="L43" s="87">
        <v>25000</v>
      </c>
      <c r="M43" s="34">
        <v>25000</v>
      </c>
      <c r="N43" s="34"/>
      <c r="O43" s="35">
        <v>44464</v>
      </c>
      <c r="P43" s="35">
        <v>44828</v>
      </c>
      <c r="Q43" s="35" t="s">
        <v>194</v>
      </c>
      <c r="R43" s="36" t="s">
        <v>195</v>
      </c>
      <c r="S43" s="36">
        <v>20220924</v>
      </c>
      <c r="T43" s="50"/>
    </row>
    <row r="44" s="1" customFormat="1" ht="71.25" spans="1:20">
      <c r="A44" s="20" t="s">
        <v>190</v>
      </c>
      <c r="B44" s="13">
        <v>41</v>
      </c>
      <c r="C44" s="18" t="s">
        <v>43</v>
      </c>
      <c r="D44" s="18" t="s">
        <v>204</v>
      </c>
      <c r="E44" s="14">
        <v>135</v>
      </c>
      <c r="F44" s="18">
        <v>5</v>
      </c>
      <c r="G44" s="18" t="s">
        <v>31</v>
      </c>
      <c r="H44" s="18" t="s">
        <v>205</v>
      </c>
      <c r="I44" s="15" t="s">
        <v>206</v>
      </c>
      <c r="J44" s="18">
        <v>13458576866</v>
      </c>
      <c r="K44" s="18" t="s">
        <v>26</v>
      </c>
      <c r="L44" s="87">
        <v>64000</v>
      </c>
      <c r="M44" s="34">
        <v>64000</v>
      </c>
      <c r="N44" s="95"/>
      <c r="O44" s="35">
        <v>44287</v>
      </c>
      <c r="P44" s="35">
        <v>44651</v>
      </c>
      <c r="Q44" s="42" t="s">
        <v>340</v>
      </c>
      <c r="R44" s="36" t="s">
        <v>208</v>
      </c>
      <c r="S44" s="36">
        <v>20220331</v>
      </c>
      <c r="T44" s="50"/>
    </row>
    <row r="45" s="1" customFormat="1" ht="42.75" spans="1:20">
      <c r="A45" s="20" t="s">
        <v>190</v>
      </c>
      <c r="B45" s="13">
        <v>42</v>
      </c>
      <c r="C45" s="18" t="s">
        <v>43</v>
      </c>
      <c r="D45" s="18" t="s">
        <v>209</v>
      </c>
      <c r="E45" s="14">
        <v>32</v>
      </c>
      <c r="F45" s="18">
        <v>1</v>
      </c>
      <c r="G45" s="18" t="s">
        <v>31</v>
      </c>
      <c r="H45" s="18" t="s">
        <v>99</v>
      </c>
      <c r="I45" s="15" t="s">
        <v>210</v>
      </c>
      <c r="J45" s="18">
        <v>17358671953</v>
      </c>
      <c r="K45" s="18" t="s">
        <v>26</v>
      </c>
      <c r="L45" s="87">
        <v>16000</v>
      </c>
      <c r="M45" s="50" t="s">
        <v>213</v>
      </c>
      <c r="N45" s="34"/>
      <c r="O45" s="35">
        <v>43206</v>
      </c>
      <c r="P45" s="35">
        <v>45031</v>
      </c>
      <c r="Q45" s="35" t="s">
        <v>211</v>
      </c>
      <c r="R45" s="36" t="s">
        <v>212</v>
      </c>
      <c r="S45" s="36">
        <v>20210415</v>
      </c>
      <c r="T45" s="50" t="s">
        <v>213</v>
      </c>
    </row>
    <row r="46" s="1" customFormat="1" ht="42.75" spans="1:20">
      <c r="A46" s="20" t="s">
        <v>190</v>
      </c>
      <c r="B46" s="13">
        <v>43</v>
      </c>
      <c r="C46" s="18" t="s">
        <v>214</v>
      </c>
      <c r="D46" s="18" t="s">
        <v>215</v>
      </c>
      <c r="E46" s="14">
        <v>20</v>
      </c>
      <c r="F46" s="18"/>
      <c r="G46" s="18" t="s">
        <v>31</v>
      </c>
      <c r="H46" s="18" t="s">
        <v>216</v>
      </c>
      <c r="I46" s="15" t="s">
        <v>217</v>
      </c>
      <c r="J46" s="18">
        <v>18628977211</v>
      </c>
      <c r="K46" s="18" t="s">
        <v>26</v>
      </c>
      <c r="L46" s="87">
        <v>18500</v>
      </c>
      <c r="M46" s="34" t="s">
        <v>312</v>
      </c>
      <c r="N46" s="43"/>
      <c r="O46" s="35">
        <v>43252</v>
      </c>
      <c r="P46" s="35">
        <v>44347</v>
      </c>
      <c r="Q46" s="35" t="s">
        <v>218</v>
      </c>
      <c r="R46" s="36" t="s">
        <v>219</v>
      </c>
      <c r="S46" s="36">
        <v>20210531</v>
      </c>
      <c r="T46" s="50"/>
    </row>
    <row r="47" s="1" customFormat="1" ht="57" spans="1:20">
      <c r="A47" s="20" t="s">
        <v>190</v>
      </c>
      <c r="B47" s="13">
        <v>44</v>
      </c>
      <c r="C47" s="18" t="s">
        <v>37</v>
      </c>
      <c r="D47" s="18" t="s">
        <v>222</v>
      </c>
      <c r="E47" s="14">
        <v>70</v>
      </c>
      <c r="F47" s="18">
        <v>5</v>
      </c>
      <c r="G47" s="18" t="s">
        <v>31</v>
      </c>
      <c r="H47" s="18" t="s">
        <v>223</v>
      </c>
      <c r="I47" s="15" t="s">
        <v>224</v>
      </c>
      <c r="J47" s="18">
        <v>15982873975</v>
      </c>
      <c r="K47" s="18" t="s">
        <v>26</v>
      </c>
      <c r="L47" s="87">
        <v>7600</v>
      </c>
      <c r="M47" s="34"/>
      <c r="N47" s="43"/>
      <c r="O47" s="35">
        <v>43466</v>
      </c>
      <c r="P47" s="35">
        <v>44561</v>
      </c>
      <c r="Q47" s="42" t="s">
        <v>341</v>
      </c>
      <c r="R47" s="36" t="s">
        <v>48</v>
      </c>
      <c r="S47" s="52">
        <v>20211231</v>
      </c>
      <c r="T47" s="50"/>
    </row>
    <row r="48" s="1" customFormat="1" ht="75" spans="1:20">
      <c r="A48" s="20" t="s">
        <v>190</v>
      </c>
      <c r="B48" s="13">
        <v>45</v>
      </c>
      <c r="C48" s="18" t="s">
        <v>37</v>
      </c>
      <c r="D48" s="18" t="s">
        <v>222</v>
      </c>
      <c r="E48" s="14">
        <v>20</v>
      </c>
      <c r="F48" s="18">
        <v>1</v>
      </c>
      <c r="G48" s="18" t="s">
        <v>31</v>
      </c>
      <c r="H48" s="18" t="s">
        <v>226</v>
      </c>
      <c r="I48" s="15" t="s">
        <v>227</v>
      </c>
      <c r="J48" s="18">
        <v>18981730658</v>
      </c>
      <c r="K48" s="18" t="s">
        <v>26</v>
      </c>
      <c r="L48" s="87">
        <v>1600</v>
      </c>
      <c r="M48" s="34">
        <v>1600</v>
      </c>
      <c r="N48" s="43"/>
      <c r="O48" s="35">
        <v>44197</v>
      </c>
      <c r="P48" s="35">
        <v>44561</v>
      </c>
      <c r="Q48" s="42" t="s">
        <v>342</v>
      </c>
      <c r="R48" s="36" t="s">
        <v>42</v>
      </c>
      <c r="S48" s="36">
        <v>20211231</v>
      </c>
      <c r="T48" s="50"/>
    </row>
    <row r="49" s="1" customFormat="1" ht="75" spans="1:20">
      <c r="A49" s="20" t="s">
        <v>190</v>
      </c>
      <c r="B49" s="13">
        <v>46</v>
      </c>
      <c r="C49" s="18" t="s">
        <v>37</v>
      </c>
      <c r="D49" s="18" t="s">
        <v>222</v>
      </c>
      <c r="E49" s="14">
        <v>15</v>
      </c>
      <c r="F49" s="18">
        <v>1</v>
      </c>
      <c r="G49" s="18"/>
      <c r="H49" s="18" t="s">
        <v>39</v>
      </c>
      <c r="I49" s="15" t="s">
        <v>343</v>
      </c>
      <c r="J49" s="18">
        <v>13980077352</v>
      </c>
      <c r="K49" s="18" t="s">
        <v>26</v>
      </c>
      <c r="L49" s="87">
        <v>2000</v>
      </c>
      <c r="M49" s="34"/>
      <c r="N49" s="34">
        <v>2000</v>
      </c>
      <c r="O49" s="35">
        <v>44666</v>
      </c>
      <c r="P49" s="35">
        <v>45030</v>
      </c>
      <c r="Q49" s="42" t="s">
        <v>344</v>
      </c>
      <c r="R49" s="36"/>
      <c r="S49" s="36">
        <v>20230414</v>
      </c>
      <c r="T49" s="50"/>
    </row>
    <row r="50" s="1" customFormat="1" ht="57" spans="1:20">
      <c r="A50" s="20" t="s">
        <v>190</v>
      </c>
      <c r="B50" s="13">
        <v>47</v>
      </c>
      <c r="C50" s="18" t="s">
        <v>37</v>
      </c>
      <c r="D50" s="18" t="s">
        <v>222</v>
      </c>
      <c r="E50" s="14">
        <v>20</v>
      </c>
      <c r="F50" s="18">
        <v>2</v>
      </c>
      <c r="G50" s="18"/>
      <c r="H50" s="18" t="s">
        <v>39</v>
      </c>
      <c r="I50" s="15" t="s">
        <v>231</v>
      </c>
      <c r="J50" s="18" t="s">
        <v>345</v>
      </c>
      <c r="K50" s="18" t="s">
        <v>26</v>
      </c>
      <c r="L50" s="87">
        <v>1400</v>
      </c>
      <c r="M50" s="34">
        <v>1400</v>
      </c>
      <c r="N50" s="43"/>
      <c r="O50" s="35">
        <v>44197</v>
      </c>
      <c r="P50" s="35">
        <v>44561</v>
      </c>
      <c r="Q50" s="42" t="s">
        <v>346</v>
      </c>
      <c r="R50" s="36" t="s">
        <v>42</v>
      </c>
      <c r="S50" s="36">
        <v>20211231</v>
      </c>
      <c r="T50" s="50"/>
    </row>
    <row r="51" s="1" customFormat="1" ht="57" spans="1:20">
      <c r="A51" s="20" t="s">
        <v>233</v>
      </c>
      <c r="B51" s="13">
        <v>48</v>
      </c>
      <c r="C51" s="18" t="s">
        <v>22</v>
      </c>
      <c r="D51" s="18" t="s">
        <v>234</v>
      </c>
      <c r="E51" s="14">
        <v>3534</v>
      </c>
      <c r="F51" s="18"/>
      <c r="G51" s="18" t="s">
        <v>235</v>
      </c>
      <c r="H51" s="18" t="s">
        <v>236</v>
      </c>
      <c r="I51" s="15" t="s">
        <v>237</v>
      </c>
      <c r="J51" s="18">
        <v>13980077088</v>
      </c>
      <c r="K51" s="18" t="s">
        <v>26</v>
      </c>
      <c r="L51" s="87">
        <v>37700</v>
      </c>
      <c r="M51" s="34">
        <v>37700</v>
      </c>
      <c r="N51" s="34"/>
      <c r="O51" s="35">
        <v>44375</v>
      </c>
      <c r="P51" s="35">
        <v>44739</v>
      </c>
      <c r="Q51" s="35" t="s">
        <v>238</v>
      </c>
      <c r="R51" s="36" t="s">
        <v>239</v>
      </c>
      <c r="S51" s="36">
        <v>20220627</v>
      </c>
      <c r="T51" s="50"/>
    </row>
    <row r="52" s="1" customFormat="1" ht="57" spans="1:20">
      <c r="A52" s="20" t="s">
        <v>233</v>
      </c>
      <c r="B52" s="13">
        <v>49</v>
      </c>
      <c r="C52" s="18" t="s">
        <v>22</v>
      </c>
      <c r="D52" s="18" t="s">
        <v>240</v>
      </c>
      <c r="E52" s="14">
        <v>2400</v>
      </c>
      <c r="F52" s="18"/>
      <c r="G52" s="18" t="s">
        <v>235</v>
      </c>
      <c r="H52" s="18" t="s">
        <v>241</v>
      </c>
      <c r="I52" s="15" t="s">
        <v>242</v>
      </c>
      <c r="J52" s="18" t="s">
        <v>243</v>
      </c>
      <c r="K52" s="18" t="s">
        <v>26</v>
      </c>
      <c r="L52" s="87">
        <v>2500</v>
      </c>
      <c r="M52" s="34">
        <v>2500</v>
      </c>
      <c r="N52" s="43"/>
      <c r="O52" s="35">
        <v>43770</v>
      </c>
      <c r="P52" s="35">
        <v>44500</v>
      </c>
      <c r="Q52" s="35" t="s">
        <v>244</v>
      </c>
      <c r="R52" s="36" t="s">
        <v>245</v>
      </c>
      <c r="S52" s="36">
        <v>20211031</v>
      </c>
      <c r="T52" s="50"/>
    </row>
    <row r="53" s="1" customFormat="1" ht="71.25" spans="1:20">
      <c r="A53" s="20" t="s">
        <v>233</v>
      </c>
      <c r="B53" s="13">
        <v>50</v>
      </c>
      <c r="C53" s="18" t="s">
        <v>22</v>
      </c>
      <c r="D53" s="18" t="s">
        <v>234</v>
      </c>
      <c r="E53" s="14">
        <v>2539</v>
      </c>
      <c r="F53" s="18"/>
      <c r="G53" s="18" t="s">
        <v>246</v>
      </c>
      <c r="H53" s="18" t="s">
        <v>247</v>
      </c>
      <c r="I53" s="15" t="s">
        <v>248</v>
      </c>
      <c r="J53" s="18">
        <v>13980546588</v>
      </c>
      <c r="K53" s="18" t="s">
        <v>26</v>
      </c>
      <c r="L53" s="87">
        <v>32500</v>
      </c>
      <c r="M53" s="34" t="s">
        <v>316</v>
      </c>
      <c r="N53" s="102"/>
      <c r="O53" s="35">
        <v>44010</v>
      </c>
      <c r="P53" s="35">
        <v>44374</v>
      </c>
      <c r="Q53" s="35" t="s">
        <v>249</v>
      </c>
      <c r="R53" s="36" t="s">
        <v>250</v>
      </c>
      <c r="S53" s="36">
        <v>20210627</v>
      </c>
      <c r="T53" s="50"/>
    </row>
    <row r="54" s="1" customFormat="1" ht="71.25" spans="1:20">
      <c r="A54" s="20" t="s">
        <v>233</v>
      </c>
      <c r="B54" s="13">
        <v>51</v>
      </c>
      <c r="C54" s="18" t="s">
        <v>22</v>
      </c>
      <c r="D54" s="18" t="s">
        <v>234</v>
      </c>
      <c r="E54" s="14">
        <v>5737</v>
      </c>
      <c r="F54" s="20" t="s">
        <v>93</v>
      </c>
      <c r="G54" s="20" t="s">
        <v>251</v>
      </c>
      <c r="H54" s="18" t="s">
        <v>247</v>
      </c>
      <c r="I54" s="15" t="s">
        <v>252</v>
      </c>
      <c r="J54" s="18">
        <v>13880023078</v>
      </c>
      <c r="K54" s="18" t="s">
        <v>26</v>
      </c>
      <c r="L54" s="87">
        <v>40000</v>
      </c>
      <c r="M54" s="34">
        <v>40000</v>
      </c>
      <c r="N54" s="34"/>
      <c r="O54" s="35">
        <v>44375</v>
      </c>
      <c r="P54" s="35" t="s">
        <v>347</v>
      </c>
      <c r="Q54" s="35" t="s">
        <v>253</v>
      </c>
      <c r="R54" s="36" t="s">
        <v>254</v>
      </c>
      <c r="S54" s="36">
        <v>20220627</v>
      </c>
      <c r="T54" s="50"/>
    </row>
    <row r="55" s="1" customFormat="1" ht="57" spans="1:20">
      <c r="A55" s="20" t="s">
        <v>233</v>
      </c>
      <c r="B55" s="13">
        <v>52</v>
      </c>
      <c r="C55" s="62" t="s">
        <v>22</v>
      </c>
      <c r="D55" s="18" t="s">
        <v>234</v>
      </c>
      <c r="E55" s="14">
        <v>2304</v>
      </c>
      <c r="F55" s="18"/>
      <c r="G55" s="18" t="s">
        <v>235</v>
      </c>
      <c r="H55" s="18" t="s">
        <v>247</v>
      </c>
      <c r="I55" s="15" t="s">
        <v>255</v>
      </c>
      <c r="J55" s="18">
        <v>13881719578</v>
      </c>
      <c r="K55" s="18" t="s">
        <v>26</v>
      </c>
      <c r="L55" s="87">
        <v>30720</v>
      </c>
      <c r="M55" s="34">
        <v>30720</v>
      </c>
      <c r="N55" s="34"/>
      <c r="O55" s="35">
        <v>44375</v>
      </c>
      <c r="P55" s="35"/>
      <c r="Q55" s="35" t="s">
        <v>256</v>
      </c>
      <c r="R55" s="36" t="s">
        <v>254</v>
      </c>
      <c r="S55" s="36">
        <v>20220627</v>
      </c>
      <c r="T55" s="50"/>
    </row>
    <row r="56" s="1" customFormat="1" ht="71.25" spans="1:20">
      <c r="A56" s="20" t="s">
        <v>233</v>
      </c>
      <c r="B56" s="13">
        <v>53</v>
      </c>
      <c r="C56" s="18" t="s">
        <v>22</v>
      </c>
      <c r="D56" s="18" t="s">
        <v>234</v>
      </c>
      <c r="E56" s="14">
        <v>2590</v>
      </c>
      <c r="F56" s="20"/>
      <c r="G56" s="18" t="s">
        <v>246</v>
      </c>
      <c r="H56" s="18" t="s">
        <v>257</v>
      </c>
      <c r="I56" s="15" t="s">
        <v>258</v>
      </c>
      <c r="J56" s="18">
        <v>13348815851</v>
      </c>
      <c r="K56" s="18" t="s">
        <v>26</v>
      </c>
      <c r="L56" s="87">
        <v>33150</v>
      </c>
      <c r="M56" s="34">
        <v>33150</v>
      </c>
      <c r="N56" s="34"/>
      <c r="O56" s="35">
        <v>44375</v>
      </c>
      <c r="P56" s="35">
        <v>44739</v>
      </c>
      <c r="Q56" s="35" t="s">
        <v>259</v>
      </c>
      <c r="R56" s="36" t="s">
        <v>254</v>
      </c>
      <c r="S56" s="36">
        <v>20220627</v>
      </c>
      <c r="T56" s="50"/>
    </row>
    <row r="57" s="1" customFormat="1" ht="71.25" spans="1:20">
      <c r="A57" s="20" t="s">
        <v>233</v>
      </c>
      <c r="B57" s="13">
        <v>54</v>
      </c>
      <c r="C57" s="18" t="s">
        <v>22</v>
      </c>
      <c r="D57" s="18" t="s">
        <v>234</v>
      </c>
      <c r="E57" s="14">
        <v>2586</v>
      </c>
      <c r="F57" s="18"/>
      <c r="G57" s="18" t="s">
        <v>246</v>
      </c>
      <c r="H57" s="18" t="s">
        <v>260</v>
      </c>
      <c r="I57" s="15" t="s">
        <v>261</v>
      </c>
      <c r="J57" s="18">
        <v>13679009359</v>
      </c>
      <c r="K57" s="18" t="s">
        <v>26</v>
      </c>
      <c r="L57" s="87">
        <v>33100</v>
      </c>
      <c r="M57" s="34" t="s">
        <v>317</v>
      </c>
      <c r="N57" s="34"/>
      <c r="O57" s="35">
        <v>44010</v>
      </c>
      <c r="P57" s="35">
        <v>44374</v>
      </c>
      <c r="Q57" s="35" t="s">
        <v>262</v>
      </c>
      <c r="R57" s="36" t="s">
        <v>250</v>
      </c>
      <c r="S57" s="36">
        <v>20210627</v>
      </c>
      <c r="T57" s="50"/>
    </row>
    <row r="58" s="1" customFormat="1" ht="71.25" spans="1:20">
      <c r="A58" s="20" t="s">
        <v>263</v>
      </c>
      <c r="B58" s="13">
        <v>55</v>
      </c>
      <c r="C58" s="18" t="s">
        <v>22</v>
      </c>
      <c r="D58" s="18" t="s">
        <v>264</v>
      </c>
      <c r="E58" s="14">
        <v>4200</v>
      </c>
      <c r="F58" s="84"/>
      <c r="G58" s="84"/>
      <c r="H58" s="33" t="s">
        <v>265</v>
      </c>
      <c r="I58" s="103" t="s">
        <v>266</v>
      </c>
      <c r="J58" s="18">
        <v>13709031052</v>
      </c>
      <c r="K58" s="18" t="s">
        <v>26</v>
      </c>
      <c r="L58" s="21">
        <v>53760</v>
      </c>
      <c r="M58" s="100">
        <v>53760</v>
      </c>
      <c r="N58" s="100"/>
      <c r="O58" s="35">
        <v>44375</v>
      </c>
      <c r="P58" s="35">
        <v>44739</v>
      </c>
      <c r="Q58" s="35" t="s">
        <v>267</v>
      </c>
      <c r="R58" s="36" t="s">
        <v>254</v>
      </c>
      <c r="S58" s="36">
        <v>20220627</v>
      </c>
      <c r="T58" s="50"/>
    </row>
    <row r="59" s="1" customFormat="1" ht="42.75" spans="1:20">
      <c r="A59" s="20" t="s">
        <v>233</v>
      </c>
      <c r="B59" s="13">
        <v>56</v>
      </c>
      <c r="C59" s="18" t="s">
        <v>22</v>
      </c>
      <c r="D59" s="18"/>
      <c r="E59" s="14"/>
      <c r="F59" s="84"/>
      <c r="G59" s="84"/>
      <c r="H59" s="33" t="s">
        <v>268</v>
      </c>
      <c r="I59" s="103" t="s">
        <v>269</v>
      </c>
      <c r="J59" s="18"/>
      <c r="K59" s="18"/>
      <c r="L59" s="21"/>
      <c r="M59" s="100" t="s">
        <v>318</v>
      </c>
      <c r="N59" s="100"/>
      <c r="O59" s="35">
        <v>40658</v>
      </c>
      <c r="P59" s="35">
        <v>44310</v>
      </c>
      <c r="Q59" s="35"/>
      <c r="R59" s="36" t="s">
        <v>270</v>
      </c>
      <c r="S59" s="36"/>
      <c r="T59" s="50"/>
    </row>
    <row r="60" s="1" customFormat="1" ht="42.75" spans="1:20">
      <c r="A60" s="23" t="s">
        <v>271</v>
      </c>
      <c r="B60" s="13">
        <v>57</v>
      </c>
      <c r="C60" s="18" t="s">
        <v>109</v>
      </c>
      <c r="D60" s="24" t="s">
        <v>272</v>
      </c>
      <c r="E60" s="14">
        <v>1538</v>
      </c>
      <c r="F60" s="26">
        <v>26</v>
      </c>
      <c r="G60" s="24" t="s">
        <v>273</v>
      </c>
      <c r="H60" s="24" t="s">
        <v>274</v>
      </c>
      <c r="I60" s="45" t="s">
        <v>275</v>
      </c>
      <c r="J60" s="104">
        <v>15517847886</v>
      </c>
      <c r="K60" s="24" t="s">
        <v>26</v>
      </c>
      <c r="L60" s="21">
        <v>75000</v>
      </c>
      <c r="M60" s="100">
        <v>75000</v>
      </c>
      <c r="N60" s="100"/>
      <c r="O60" s="35">
        <v>44197</v>
      </c>
      <c r="P60" s="35">
        <v>44561</v>
      </c>
      <c r="Q60" s="35" t="s">
        <v>276</v>
      </c>
      <c r="R60" s="35" t="s">
        <v>42</v>
      </c>
      <c r="S60" s="36">
        <v>20211231</v>
      </c>
      <c r="T60" s="50" t="s">
        <v>319</v>
      </c>
    </row>
    <row r="61" s="1" customFormat="1" ht="42.75" spans="1:20">
      <c r="A61" s="23" t="s">
        <v>271</v>
      </c>
      <c r="B61" s="13">
        <v>58</v>
      </c>
      <c r="C61" s="18" t="s">
        <v>22</v>
      </c>
      <c r="D61" s="24" t="s">
        <v>277</v>
      </c>
      <c r="E61" s="23"/>
      <c r="F61" s="14">
        <v>200</v>
      </c>
      <c r="G61" s="26"/>
      <c r="H61" s="24" t="s">
        <v>278</v>
      </c>
      <c r="I61" s="24" t="s">
        <v>279</v>
      </c>
      <c r="J61" s="45" t="s">
        <v>280</v>
      </c>
      <c r="K61" s="24" t="s">
        <v>26</v>
      </c>
      <c r="L61" s="87">
        <v>3000</v>
      </c>
      <c r="M61" s="34" t="s">
        <v>320</v>
      </c>
      <c r="N61" s="34"/>
      <c r="O61" s="35">
        <v>44087</v>
      </c>
      <c r="P61" s="35">
        <v>44451</v>
      </c>
      <c r="Q61" s="35" t="s">
        <v>281</v>
      </c>
      <c r="R61" s="35" t="s">
        <v>282</v>
      </c>
      <c r="S61" s="109">
        <v>20210912</v>
      </c>
      <c r="T61" s="109" t="s">
        <v>29</v>
      </c>
    </row>
    <row r="62" s="1" customFormat="1" ht="57" spans="1:20">
      <c r="A62" s="23" t="s">
        <v>283</v>
      </c>
      <c r="B62" s="13">
        <v>59</v>
      </c>
      <c r="C62" s="24" t="s">
        <v>37</v>
      </c>
      <c r="D62" s="24" t="s">
        <v>284</v>
      </c>
      <c r="E62" s="25">
        <v>3300</v>
      </c>
      <c r="F62" s="26">
        <v>5</v>
      </c>
      <c r="G62" s="24" t="s">
        <v>31</v>
      </c>
      <c r="H62" s="24" t="s">
        <v>285</v>
      </c>
      <c r="I62" s="45" t="s">
        <v>286</v>
      </c>
      <c r="J62" s="26">
        <v>13308093982</v>
      </c>
      <c r="K62" s="24" t="s">
        <v>26</v>
      </c>
      <c r="L62" s="93">
        <v>40000</v>
      </c>
      <c r="M62" s="34">
        <v>40000</v>
      </c>
      <c r="N62" s="34"/>
      <c r="O62" s="35">
        <v>44348</v>
      </c>
      <c r="P62" s="35">
        <v>44712</v>
      </c>
      <c r="Q62" s="35" t="s">
        <v>287</v>
      </c>
      <c r="R62" s="46" t="s">
        <v>288</v>
      </c>
      <c r="S62" s="46">
        <v>20220531</v>
      </c>
      <c r="T62" s="50"/>
    </row>
    <row r="63" s="1" customFormat="1" ht="42.75" spans="1:20">
      <c r="A63" s="23" t="s">
        <v>283</v>
      </c>
      <c r="B63" s="13">
        <v>60</v>
      </c>
      <c r="C63" s="24" t="s">
        <v>22</v>
      </c>
      <c r="D63" s="24" t="s">
        <v>284</v>
      </c>
      <c r="E63" s="14">
        <v>100</v>
      </c>
      <c r="F63" s="26"/>
      <c r="G63" s="24" t="s">
        <v>273</v>
      </c>
      <c r="H63" s="24" t="s">
        <v>274</v>
      </c>
      <c r="I63" s="45" t="s">
        <v>289</v>
      </c>
      <c r="J63" s="26">
        <v>15680079513</v>
      </c>
      <c r="K63" s="24" t="s">
        <v>26</v>
      </c>
      <c r="L63" s="87">
        <v>20000</v>
      </c>
      <c r="M63" s="34">
        <v>20000</v>
      </c>
      <c r="N63" s="34"/>
      <c r="O63" s="35">
        <v>44331</v>
      </c>
      <c r="P63" s="35">
        <v>44695</v>
      </c>
      <c r="Q63" s="35" t="s">
        <v>290</v>
      </c>
      <c r="R63" s="35" t="s">
        <v>291</v>
      </c>
      <c r="S63" s="109">
        <v>20220514</v>
      </c>
      <c r="T63" s="50" t="s">
        <v>319</v>
      </c>
    </row>
    <row r="64" s="1" customFormat="1" ht="39" customHeight="1" spans="1:20">
      <c r="A64" s="27" t="s">
        <v>292</v>
      </c>
      <c r="B64" s="13">
        <v>61</v>
      </c>
      <c r="C64" s="28" t="s">
        <v>293</v>
      </c>
      <c r="D64" s="28" t="s">
        <v>294</v>
      </c>
      <c r="E64" s="85">
        <v>1598</v>
      </c>
      <c r="F64" s="86"/>
      <c r="G64" s="28"/>
      <c r="H64" s="28"/>
      <c r="I64" s="105" t="s">
        <v>295</v>
      </c>
      <c r="J64" s="106">
        <v>13881983000</v>
      </c>
      <c r="K64" s="28" t="s">
        <v>26</v>
      </c>
      <c r="L64" s="21">
        <v>39123.99</v>
      </c>
      <c r="M64" s="100">
        <v>39123.99</v>
      </c>
      <c r="N64" s="100"/>
      <c r="O64" s="35">
        <v>40540</v>
      </c>
      <c r="P64" s="100" t="s">
        <v>296</v>
      </c>
      <c r="Q64" s="100" t="s">
        <v>93</v>
      </c>
      <c r="R64" s="110" t="s">
        <v>297</v>
      </c>
      <c r="S64" s="111" t="s">
        <v>298</v>
      </c>
      <c r="T64" s="50"/>
    </row>
    <row r="65" s="1" customFormat="1" ht="28.5" spans="1:20">
      <c r="A65" s="27"/>
      <c r="B65" s="13">
        <v>62</v>
      </c>
      <c r="C65" s="24" t="s">
        <v>22</v>
      </c>
      <c r="D65" s="112" t="s">
        <v>299</v>
      </c>
      <c r="E65" s="85">
        <v>1864</v>
      </c>
      <c r="F65" s="86"/>
      <c r="G65" s="28"/>
      <c r="H65" s="28"/>
      <c r="I65" s="112" t="s">
        <v>300</v>
      </c>
      <c r="J65" s="28"/>
      <c r="K65" s="28" t="s">
        <v>26</v>
      </c>
      <c r="L65" s="46">
        <v>6720</v>
      </c>
      <c r="M65" s="100">
        <v>6720</v>
      </c>
      <c r="N65" s="100"/>
      <c r="O65" s="35">
        <v>41869</v>
      </c>
      <c r="P65" s="35">
        <v>49174</v>
      </c>
      <c r="Q65" s="100" t="s">
        <v>93</v>
      </c>
      <c r="R65" s="113" t="s">
        <v>301</v>
      </c>
      <c r="S65" s="111">
        <v>20211231</v>
      </c>
      <c r="T65" s="50"/>
    </row>
    <row r="66" s="1" customFormat="1" ht="28.5" spans="1:20">
      <c r="A66" s="27"/>
      <c r="B66" s="13">
        <v>63</v>
      </c>
      <c r="C66" s="24" t="s">
        <v>22</v>
      </c>
      <c r="D66" s="112" t="s">
        <v>302</v>
      </c>
      <c r="E66" s="83">
        <v>5358.01</v>
      </c>
      <c r="F66" s="86"/>
      <c r="G66" s="28"/>
      <c r="H66" s="28"/>
      <c r="I66" s="112" t="s">
        <v>300</v>
      </c>
      <c r="J66" s="28"/>
      <c r="K66" s="28" t="s">
        <v>26</v>
      </c>
      <c r="L66" s="85">
        <v>7840</v>
      </c>
      <c r="M66" s="100">
        <v>7840</v>
      </c>
      <c r="N66" s="100"/>
      <c r="O66" s="35">
        <v>41869</v>
      </c>
      <c r="P66" s="35">
        <v>49174</v>
      </c>
      <c r="Q66" s="100" t="s">
        <v>93</v>
      </c>
      <c r="R66" s="113" t="s">
        <v>301</v>
      </c>
      <c r="S66" s="111">
        <v>20211231</v>
      </c>
      <c r="T66" s="50"/>
    </row>
    <row r="67" s="1" customFormat="1" ht="39" customHeight="1" spans="1:20">
      <c r="A67" s="27"/>
      <c r="B67" s="13">
        <v>64</v>
      </c>
      <c r="C67" s="24" t="s">
        <v>22</v>
      </c>
      <c r="D67" s="28" t="s">
        <v>263</v>
      </c>
      <c r="E67" s="83" t="s">
        <v>303</v>
      </c>
      <c r="F67" s="86"/>
      <c r="G67" s="28"/>
      <c r="H67" s="28"/>
      <c r="I67" s="28" t="s">
        <v>263</v>
      </c>
      <c r="J67" s="28"/>
      <c r="K67" s="28" t="s">
        <v>26</v>
      </c>
      <c r="L67" s="21">
        <v>6150</v>
      </c>
      <c r="M67" s="100">
        <v>6150</v>
      </c>
      <c r="N67" s="100"/>
      <c r="O67" s="100"/>
      <c r="P67" s="100"/>
      <c r="Q67" s="100"/>
      <c r="R67" s="110" t="s">
        <v>304</v>
      </c>
      <c r="S67" s="111">
        <v>20211231</v>
      </c>
      <c r="T67" s="50"/>
    </row>
    <row r="68" s="1" customFormat="1" ht="36" customHeight="1" spans="1:20">
      <c r="A68" s="27" t="s">
        <v>305</v>
      </c>
      <c r="B68" s="18"/>
      <c r="C68" s="28" t="s">
        <v>93</v>
      </c>
      <c r="D68" s="28"/>
      <c r="E68" s="29">
        <v>73291</v>
      </c>
      <c r="F68" s="29" t="s">
        <v>93</v>
      </c>
      <c r="G68" s="28"/>
      <c r="H68" s="28"/>
      <c r="I68" s="28"/>
      <c r="J68" s="28"/>
      <c r="K68" s="28"/>
      <c r="L68" s="93">
        <v>1780152.2</v>
      </c>
      <c r="M68" s="47">
        <f>SUM(M4:M67)</f>
        <v>1232952.2</v>
      </c>
      <c r="N68" s="47"/>
      <c r="O68" s="47"/>
      <c r="P68" s="47"/>
      <c r="Q68" s="47"/>
      <c r="R68" s="28"/>
      <c r="S68" s="28"/>
      <c r="T68" s="50"/>
    </row>
    <row r="69" s="1" customFormat="1" spans="1:16384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 t="s">
        <v>93</v>
      </c>
      <c r="M69" s="3"/>
      <c r="N69" s="3"/>
      <c r="O69" s="3"/>
      <c r="P69" s="3"/>
      <c r="Q69" s="3"/>
      <c r="R69" s="3"/>
      <c r="S69" s="3"/>
      <c r="T69" s="3"/>
      <c r="XED69"/>
      <c r="XEE69"/>
      <c r="XEF69"/>
      <c r="XEG69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  <c r="XFD69"/>
    </row>
    <row r="70" s="1" customFormat="1" spans="1:16384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 t="s">
        <v>93</v>
      </c>
      <c r="M70" s="3"/>
      <c r="N70" s="3"/>
      <c r="O70" s="3"/>
      <c r="P70" s="3"/>
      <c r="Q70" s="3"/>
      <c r="R70" s="3"/>
      <c r="S70" s="3"/>
      <c r="T70" s="3"/>
      <c r="XED70"/>
      <c r="XEE70"/>
      <c r="XEF70"/>
      <c r="XEG70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  <c r="XEU70"/>
      <c r="XEV70"/>
      <c r="XEW70"/>
      <c r="XEX70"/>
      <c r="XEY70"/>
      <c r="XEZ70"/>
      <c r="XFA70"/>
      <c r="XFB70"/>
      <c r="XFC70"/>
      <c r="XFD70"/>
    </row>
  </sheetData>
  <mergeCells count="3">
    <mergeCell ref="A1:S1"/>
    <mergeCell ref="A2:I2"/>
    <mergeCell ref="J2:S2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N40"/>
  <sheetViews>
    <sheetView tabSelected="1" zoomScale="64" zoomScaleNormal="64" topLeftCell="A16" workbookViewId="0">
      <selection activeCell="I3" sqref="I3"/>
    </sheetView>
  </sheetViews>
  <sheetFormatPr defaultColWidth="9" defaultRowHeight="13.5"/>
  <cols>
    <col min="1" max="1" width="10.9333333333333" style="3" customWidth="1"/>
    <col min="2" max="2" width="7.225" style="3" customWidth="1"/>
    <col min="3" max="3" width="9" style="3"/>
    <col min="4" max="4" width="24.4083333333333" style="3" customWidth="1"/>
    <col min="5" max="5" width="13.375" style="3" customWidth="1"/>
    <col min="6" max="6" width="10.15" style="3" customWidth="1"/>
    <col min="7" max="7" width="6.83333333333333" style="3" customWidth="1"/>
    <col min="8" max="8" width="9" style="3"/>
    <col min="9" max="9" width="19" style="3" customWidth="1"/>
    <col min="10" max="10" width="26.9583333333333" style="1" customWidth="1"/>
    <col min="11" max="11" width="12.625" style="1" customWidth="1"/>
    <col min="12" max="12" width="14.875" style="1" customWidth="1"/>
    <col min="13" max="16346" width="9" style="1"/>
  </cols>
  <sheetData>
    <row r="1" s="1" customFormat="1" ht="60" customHeight="1" spans="1:9">
      <c r="A1" s="5" t="s">
        <v>349</v>
      </c>
      <c r="B1" s="6"/>
      <c r="C1" s="5"/>
      <c r="D1" s="5"/>
      <c r="E1" s="5"/>
      <c r="F1" s="5"/>
      <c r="G1" s="5"/>
      <c r="H1" s="5"/>
      <c r="I1" s="3"/>
    </row>
    <row r="2" s="1" customFormat="1" ht="20.25" spans="1:9">
      <c r="A2" s="7" t="s">
        <v>350</v>
      </c>
      <c r="B2" s="8"/>
      <c r="C2" s="7"/>
      <c r="D2" s="7"/>
      <c r="E2" s="7"/>
      <c r="F2" s="7"/>
      <c r="G2" s="7"/>
      <c r="H2" s="7"/>
      <c r="I2" s="3"/>
    </row>
    <row r="3" s="2" customFormat="1" ht="56.25" spans="1:12">
      <c r="A3" s="9" t="s">
        <v>2</v>
      </c>
      <c r="B3" s="10" t="s">
        <v>3</v>
      </c>
      <c r="C3" s="11" t="s">
        <v>4</v>
      </c>
      <c r="D3" s="11" t="s">
        <v>5</v>
      </c>
      <c r="E3" s="11" t="s">
        <v>6</v>
      </c>
      <c r="F3" s="11" t="s">
        <v>351</v>
      </c>
      <c r="G3" s="11" t="s">
        <v>7</v>
      </c>
      <c r="H3" s="11" t="s">
        <v>9</v>
      </c>
      <c r="I3" s="11" t="s">
        <v>20</v>
      </c>
      <c r="J3" s="71"/>
      <c r="K3" s="71"/>
      <c r="L3" s="71"/>
    </row>
    <row r="4" s="1" customFormat="1" ht="60" customHeight="1" spans="1:12">
      <c r="A4" s="12" t="s">
        <v>21</v>
      </c>
      <c r="B4" s="13">
        <v>1</v>
      </c>
      <c r="C4" s="13" t="s">
        <v>37</v>
      </c>
      <c r="D4" s="13" t="s">
        <v>38</v>
      </c>
      <c r="E4" s="14">
        <v>240</v>
      </c>
      <c r="F4" s="56">
        <v>240</v>
      </c>
      <c r="G4" s="13"/>
      <c r="H4" s="13" t="s">
        <v>39</v>
      </c>
      <c r="I4" s="72"/>
      <c r="J4" s="50"/>
      <c r="K4" s="73"/>
      <c r="L4" s="74"/>
    </row>
    <row r="5" s="1" customFormat="1" ht="60" customHeight="1" spans="1:12">
      <c r="A5" s="12" t="s">
        <v>21</v>
      </c>
      <c r="B5" s="13">
        <v>2</v>
      </c>
      <c r="C5" s="13" t="s">
        <v>43</v>
      </c>
      <c r="D5" s="13" t="s">
        <v>352</v>
      </c>
      <c r="E5" s="14">
        <v>652</v>
      </c>
      <c r="F5" s="56">
        <v>652</v>
      </c>
      <c r="G5" s="13"/>
      <c r="H5" s="13"/>
      <c r="I5" s="72"/>
      <c r="J5" s="50"/>
      <c r="K5" s="73"/>
      <c r="L5" s="74"/>
    </row>
    <row r="6" s="1" customFormat="1" ht="55" customHeight="1" spans="1:12">
      <c r="A6" s="57" t="s">
        <v>21</v>
      </c>
      <c r="B6" s="13">
        <v>3</v>
      </c>
      <c r="C6" s="58" t="s">
        <v>43</v>
      </c>
      <c r="D6" s="59" t="s">
        <v>353</v>
      </c>
      <c r="E6" s="16">
        <v>77.45</v>
      </c>
      <c r="F6" s="60">
        <v>77.45</v>
      </c>
      <c r="G6" s="13"/>
      <c r="H6" s="13"/>
      <c r="I6" s="50"/>
      <c r="J6" s="74"/>
      <c r="K6" s="75"/>
      <c r="L6" s="74"/>
    </row>
    <row r="7" s="1" customFormat="1" ht="53" customHeight="1" spans="1:12">
      <c r="A7" s="57" t="s">
        <v>21</v>
      </c>
      <c r="B7" s="13">
        <f>B6+1</f>
        <v>4</v>
      </c>
      <c r="C7" s="58" t="s">
        <v>43</v>
      </c>
      <c r="D7" s="61" t="s">
        <v>354</v>
      </c>
      <c r="E7" s="16">
        <v>89</v>
      </c>
      <c r="F7" s="60">
        <v>89</v>
      </c>
      <c r="G7" s="13"/>
      <c r="H7" s="13"/>
      <c r="I7" s="50"/>
      <c r="J7" s="74"/>
      <c r="K7" s="75"/>
      <c r="L7" s="74"/>
    </row>
    <row r="8" s="1" customFormat="1" ht="50" customHeight="1" spans="1:12">
      <c r="A8" s="12" t="s">
        <v>21</v>
      </c>
      <c r="B8" s="13">
        <f>B7+1</f>
        <v>5</v>
      </c>
      <c r="C8" s="13" t="s">
        <v>43</v>
      </c>
      <c r="D8" s="15" t="s">
        <v>55</v>
      </c>
      <c r="E8" s="16">
        <v>107.45</v>
      </c>
      <c r="F8" s="60">
        <v>107.45</v>
      </c>
      <c r="G8" s="13"/>
      <c r="H8" s="13" t="s">
        <v>56</v>
      </c>
      <c r="I8" s="72"/>
      <c r="J8" s="74"/>
      <c r="K8" s="75"/>
      <c r="L8" s="74"/>
    </row>
    <row r="9" s="1" customFormat="1" ht="48" customHeight="1" spans="1:12">
      <c r="A9" s="12" t="s">
        <v>21</v>
      </c>
      <c r="B9" s="13">
        <f>B8+1</f>
        <v>6</v>
      </c>
      <c r="C9" s="13" t="s">
        <v>43</v>
      </c>
      <c r="D9" s="15" t="s">
        <v>60</v>
      </c>
      <c r="E9" s="16">
        <v>835.66</v>
      </c>
      <c r="F9" s="60">
        <v>835.66</v>
      </c>
      <c r="G9" s="13"/>
      <c r="H9" s="13" t="s">
        <v>61</v>
      </c>
      <c r="I9" s="72"/>
      <c r="J9" s="76"/>
      <c r="K9" s="75"/>
      <c r="L9" s="74"/>
    </row>
    <row r="10" s="1" customFormat="1" ht="32" customHeight="1" spans="1:12">
      <c r="A10" s="17" t="s">
        <v>77</v>
      </c>
      <c r="B10" s="13">
        <v>7</v>
      </c>
      <c r="C10" s="18" t="s">
        <v>22</v>
      </c>
      <c r="D10" s="18" t="s">
        <v>78</v>
      </c>
      <c r="E10" s="19">
        <v>2800</v>
      </c>
      <c r="F10" s="62"/>
      <c r="G10" s="18"/>
      <c r="H10" s="18" t="s">
        <v>80</v>
      </c>
      <c r="I10" s="50"/>
      <c r="J10" s="74"/>
      <c r="K10" s="74"/>
      <c r="L10" s="74"/>
    </row>
    <row r="11" s="1" customFormat="1" ht="28.5" spans="1:12">
      <c r="A11" s="17" t="s">
        <v>77</v>
      </c>
      <c r="B11" s="13">
        <f>B10+1</f>
        <v>8</v>
      </c>
      <c r="C11" s="18" t="s">
        <v>22</v>
      </c>
      <c r="D11" s="18" t="s">
        <v>83</v>
      </c>
      <c r="E11" s="19">
        <v>3040</v>
      </c>
      <c r="F11" s="62"/>
      <c r="G11" s="18"/>
      <c r="H11" s="18" t="s">
        <v>84</v>
      </c>
      <c r="I11" s="50"/>
      <c r="J11" s="74"/>
      <c r="K11" s="74"/>
      <c r="L11" s="74"/>
    </row>
    <row r="12" s="1" customFormat="1" ht="44" customHeight="1" spans="1:12">
      <c r="A12" s="17" t="s">
        <v>77</v>
      </c>
      <c r="B12" s="13">
        <f>B11+1</f>
        <v>9</v>
      </c>
      <c r="C12" s="18" t="s">
        <v>22</v>
      </c>
      <c r="D12" s="18" t="s">
        <v>83</v>
      </c>
      <c r="E12" s="19">
        <v>800</v>
      </c>
      <c r="F12" s="62"/>
      <c r="G12" s="18"/>
      <c r="H12" s="18" t="s">
        <v>87</v>
      </c>
      <c r="I12" s="50"/>
      <c r="J12" s="74"/>
      <c r="K12" s="74"/>
      <c r="L12" s="74"/>
    </row>
    <row r="13" s="1" customFormat="1" ht="59" customHeight="1" spans="1:12">
      <c r="A13" s="17" t="s">
        <v>77</v>
      </c>
      <c r="B13" s="13">
        <v>10</v>
      </c>
      <c r="C13" s="18" t="s">
        <v>43</v>
      </c>
      <c r="D13" s="18" t="s">
        <v>98</v>
      </c>
      <c r="E13" s="14">
        <v>190.3</v>
      </c>
      <c r="F13" s="56">
        <v>190.3</v>
      </c>
      <c r="G13" s="18">
        <v>4</v>
      </c>
      <c r="H13" s="15" t="s">
        <v>99</v>
      </c>
      <c r="I13" s="50"/>
      <c r="J13" s="50"/>
      <c r="K13" s="75"/>
      <c r="L13" s="72"/>
    </row>
    <row r="14" s="1" customFormat="1" ht="52" customHeight="1" spans="1:12">
      <c r="A14" s="17" t="s">
        <v>77</v>
      </c>
      <c r="B14" s="13">
        <f>B13+1</f>
        <v>11</v>
      </c>
      <c r="C14" s="18" t="s">
        <v>43</v>
      </c>
      <c r="D14" s="18" t="s">
        <v>104</v>
      </c>
      <c r="E14" s="14">
        <v>190.3</v>
      </c>
      <c r="F14" s="56">
        <v>190.3</v>
      </c>
      <c r="G14" s="18">
        <v>4</v>
      </c>
      <c r="H14" s="18" t="s">
        <v>105</v>
      </c>
      <c r="I14" s="72"/>
      <c r="J14" s="74"/>
      <c r="K14" s="75"/>
      <c r="L14" s="74"/>
    </row>
    <row r="15" s="1" customFormat="1" ht="48" customHeight="1" spans="1:12">
      <c r="A15" s="17" t="s">
        <v>116</v>
      </c>
      <c r="B15" s="13">
        <v>12</v>
      </c>
      <c r="C15" s="18" t="s">
        <v>43</v>
      </c>
      <c r="D15" s="18" t="s">
        <v>128</v>
      </c>
      <c r="E15" s="14">
        <v>135.87</v>
      </c>
      <c r="F15" s="56">
        <v>135.87</v>
      </c>
      <c r="G15" s="18">
        <v>5</v>
      </c>
      <c r="H15" s="18" t="s">
        <v>99</v>
      </c>
      <c r="I15" s="72"/>
      <c r="J15" s="74"/>
      <c r="K15" s="75"/>
      <c r="L15" s="74"/>
    </row>
    <row r="16" s="1" customFormat="1" ht="58" customHeight="1" spans="1:12">
      <c r="A16" s="17" t="s">
        <v>116</v>
      </c>
      <c r="B16" s="13">
        <v>13</v>
      </c>
      <c r="C16" s="18" t="s">
        <v>22</v>
      </c>
      <c r="D16" s="18" t="s">
        <v>136</v>
      </c>
      <c r="E16" s="14">
        <v>500</v>
      </c>
      <c r="F16" s="62"/>
      <c r="G16" s="18"/>
      <c r="H16" s="18" t="s">
        <v>137</v>
      </c>
      <c r="I16" s="72"/>
      <c r="J16" s="74"/>
      <c r="K16" s="75"/>
      <c r="L16" s="74"/>
    </row>
    <row r="17" s="1" customFormat="1" ht="57" customHeight="1" spans="1:12">
      <c r="A17" s="17" t="s">
        <v>116</v>
      </c>
      <c r="B17" s="13">
        <f>B16+1</f>
        <v>14</v>
      </c>
      <c r="C17" s="18" t="s">
        <v>37</v>
      </c>
      <c r="D17" s="18" t="s">
        <v>141</v>
      </c>
      <c r="E17" s="14">
        <v>60</v>
      </c>
      <c r="F17" s="56">
        <v>60</v>
      </c>
      <c r="G17" s="18">
        <v>2</v>
      </c>
      <c r="H17" s="18" t="s">
        <v>124</v>
      </c>
      <c r="I17" s="72"/>
      <c r="J17" s="74"/>
      <c r="K17" s="74"/>
      <c r="L17" s="74"/>
    </row>
    <row r="18" s="1" customFormat="1" ht="57" customHeight="1" spans="1:12">
      <c r="A18" s="17" t="s">
        <v>116</v>
      </c>
      <c r="B18" s="13">
        <f>B17+1</f>
        <v>15</v>
      </c>
      <c r="C18" s="18" t="s">
        <v>37</v>
      </c>
      <c r="D18" s="63" t="s">
        <v>328</v>
      </c>
      <c r="E18" s="14">
        <v>60</v>
      </c>
      <c r="F18" s="56">
        <v>60</v>
      </c>
      <c r="G18" s="18">
        <v>2</v>
      </c>
      <c r="H18" s="18" t="s">
        <v>124</v>
      </c>
      <c r="I18" s="72"/>
      <c r="J18" s="74"/>
      <c r="K18" s="74"/>
      <c r="L18" s="74"/>
    </row>
    <row r="19" s="1" customFormat="1" ht="60" customHeight="1" spans="1:12">
      <c r="A19" s="17" t="s">
        <v>116</v>
      </c>
      <c r="B19" s="13">
        <f>B18+1</f>
        <v>16</v>
      </c>
      <c r="C19" s="18" t="s">
        <v>37</v>
      </c>
      <c r="D19" s="63" t="s">
        <v>331</v>
      </c>
      <c r="E19" s="14">
        <v>60</v>
      </c>
      <c r="F19" s="56">
        <v>60</v>
      </c>
      <c r="G19" s="18">
        <v>2</v>
      </c>
      <c r="H19" s="18" t="s">
        <v>124</v>
      </c>
      <c r="I19" s="72"/>
      <c r="J19" s="74"/>
      <c r="K19" s="74"/>
      <c r="L19" s="74"/>
    </row>
    <row r="20" s="1" customFormat="1" ht="63" customHeight="1" spans="1:12">
      <c r="A20" s="17" t="s">
        <v>116</v>
      </c>
      <c r="B20" s="13">
        <f>B19+1</f>
        <v>17</v>
      </c>
      <c r="C20" s="18" t="s">
        <v>37</v>
      </c>
      <c r="D20" s="63" t="s">
        <v>333</v>
      </c>
      <c r="E20" s="14">
        <v>60</v>
      </c>
      <c r="F20" s="56">
        <v>60</v>
      </c>
      <c r="G20" s="18">
        <v>2</v>
      </c>
      <c r="H20" s="18" t="s">
        <v>124</v>
      </c>
      <c r="I20" s="50"/>
      <c r="J20" s="74"/>
      <c r="K20" s="74"/>
      <c r="L20" s="74"/>
    </row>
    <row r="21" s="1" customFormat="1" ht="46" customHeight="1" spans="1:12">
      <c r="A21" s="17" t="s">
        <v>116</v>
      </c>
      <c r="B21" s="13">
        <f>B20+1</f>
        <v>18</v>
      </c>
      <c r="C21" s="18" t="s">
        <v>37</v>
      </c>
      <c r="D21" s="18" t="s">
        <v>145</v>
      </c>
      <c r="E21" s="14">
        <v>55</v>
      </c>
      <c r="F21" s="56">
        <v>55</v>
      </c>
      <c r="G21" s="18">
        <v>2</v>
      </c>
      <c r="H21" s="18" t="s">
        <v>124</v>
      </c>
      <c r="I21" s="72"/>
      <c r="J21" s="74"/>
      <c r="K21" s="74"/>
      <c r="L21" s="74"/>
    </row>
    <row r="22" s="1" customFormat="1" ht="52" customHeight="1" spans="1:12">
      <c r="A22" s="20" t="s">
        <v>149</v>
      </c>
      <c r="B22" s="13">
        <v>19</v>
      </c>
      <c r="C22" s="18" t="s">
        <v>22</v>
      </c>
      <c r="D22" s="20" t="s">
        <v>156</v>
      </c>
      <c r="E22" s="21" t="s">
        <v>157</v>
      </c>
      <c r="F22" s="64">
        <v>460</v>
      </c>
      <c r="G22" s="18"/>
      <c r="H22" s="22" t="s">
        <v>158</v>
      </c>
      <c r="I22" s="53"/>
      <c r="J22" s="74"/>
      <c r="K22" s="74"/>
      <c r="L22" s="74"/>
    </row>
    <row r="23" s="1" customFormat="1" ht="56" customHeight="1" spans="1:12">
      <c r="A23" s="20" t="s">
        <v>149</v>
      </c>
      <c r="B23" s="13">
        <f>B22+1</f>
        <v>20</v>
      </c>
      <c r="C23" s="18" t="s">
        <v>22</v>
      </c>
      <c r="D23" s="20" t="s">
        <v>162</v>
      </c>
      <c r="E23" s="21" t="s">
        <v>163</v>
      </c>
      <c r="F23" s="62">
        <v>120</v>
      </c>
      <c r="G23" s="18"/>
      <c r="H23" s="18" t="s">
        <v>158</v>
      </c>
      <c r="I23" s="76"/>
      <c r="J23" s="74"/>
      <c r="K23" s="74"/>
      <c r="L23" s="74"/>
    </row>
    <row r="24" s="1" customFormat="1" ht="52" customHeight="1" spans="1:12">
      <c r="A24" s="20" t="s">
        <v>149</v>
      </c>
      <c r="B24" s="13">
        <f>B23+1</f>
        <v>21</v>
      </c>
      <c r="C24" s="18" t="s">
        <v>355</v>
      </c>
      <c r="D24" s="20" t="s">
        <v>167</v>
      </c>
      <c r="E24" s="21" t="s">
        <v>356</v>
      </c>
      <c r="F24" s="62">
        <v>130</v>
      </c>
      <c r="G24" s="18"/>
      <c r="H24" s="18" t="s">
        <v>158</v>
      </c>
      <c r="I24" s="76"/>
      <c r="J24" s="74"/>
      <c r="K24" s="74"/>
      <c r="L24" s="74"/>
    </row>
    <row r="25" s="1" customFormat="1" ht="39" customHeight="1" spans="1:12">
      <c r="A25" s="20" t="s">
        <v>149</v>
      </c>
      <c r="B25" s="13">
        <f>B24+1</f>
        <v>22</v>
      </c>
      <c r="C25" s="18" t="s">
        <v>355</v>
      </c>
      <c r="D25" s="20" t="s">
        <v>170</v>
      </c>
      <c r="E25" s="21" t="s">
        <v>357</v>
      </c>
      <c r="F25" s="62">
        <v>40</v>
      </c>
      <c r="G25" s="18"/>
      <c r="H25" s="18" t="s">
        <v>158</v>
      </c>
      <c r="I25" s="53"/>
      <c r="J25" s="74"/>
      <c r="K25" s="74"/>
      <c r="L25" s="74"/>
    </row>
    <row r="26" s="1" customFormat="1" ht="50" customHeight="1" spans="1:12">
      <c r="A26" s="20" t="s">
        <v>149</v>
      </c>
      <c r="B26" s="13">
        <f>B25+1</f>
        <v>23</v>
      </c>
      <c r="C26" s="18" t="s">
        <v>22</v>
      </c>
      <c r="D26" s="20" t="s">
        <v>173</v>
      </c>
      <c r="E26" s="21">
        <v>210</v>
      </c>
      <c r="F26" s="62"/>
      <c r="G26" s="18"/>
      <c r="H26" s="18" t="s">
        <v>158</v>
      </c>
      <c r="I26" s="53"/>
      <c r="J26" s="74"/>
      <c r="K26" s="74"/>
      <c r="L26" s="74"/>
    </row>
    <row r="27" s="1" customFormat="1" ht="48" customHeight="1" spans="1:12">
      <c r="A27" s="20" t="s">
        <v>149</v>
      </c>
      <c r="B27" s="13">
        <v>24</v>
      </c>
      <c r="C27" s="18" t="s">
        <v>109</v>
      </c>
      <c r="D27" s="18" t="s">
        <v>180</v>
      </c>
      <c r="E27" s="21" t="s">
        <v>358</v>
      </c>
      <c r="F27" s="62">
        <v>260</v>
      </c>
      <c r="G27" s="18"/>
      <c r="H27" s="18" t="s">
        <v>181</v>
      </c>
      <c r="I27" s="50"/>
      <c r="J27" s="74"/>
      <c r="K27" s="74"/>
      <c r="L27" s="74"/>
    </row>
    <row r="28" s="1" customFormat="1" ht="55" customHeight="1" spans="1:12">
      <c r="A28" s="65" t="s">
        <v>149</v>
      </c>
      <c r="B28" s="66">
        <v>25</v>
      </c>
      <c r="C28" s="67" t="s">
        <v>22</v>
      </c>
      <c r="D28" s="67" t="s">
        <v>359</v>
      </c>
      <c r="E28" s="68">
        <v>4632</v>
      </c>
      <c r="F28" s="62"/>
      <c r="G28" s="18"/>
      <c r="H28" s="18"/>
      <c r="I28" s="72" t="s">
        <v>360</v>
      </c>
      <c r="J28" s="74"/>
      <c r="K28" s="74"/>
      <c r="L28" s="74"/>
    </row>
    <row r="29" s="1" customFormat="1" ht="53" customHeight="1" spans="1:13">
      <c r="A29" s="20" t="s">
        <v>190</v>
      </c>
      <c r="B29" s="13">
        <v>26</v>
      </c>
      <c r="C29" s="18" t="s">
        <v>43</v>
      </c>
      <c r="D29" s="18" t="s">
        <v>196</v>
      </c>
      <c r="E29" s="14">
        <v>81</v>
      </c>
      <c r="F29" s="56">
        <v>81</v>
      </c>
      <c r="G29" s="18">
        <v>3</v>
      </c>
      <c r="H29" s="18" t="s">
        <v>197</v>
      </c>
      <c r="I29" s="72"/>
      <c r="J29" s="74"/>
      <c r="K29" s="75"/>
      <c r="L29" s="73"/>
      <c r="M29" s="73"/>
    </row>
    <row r="30" s="1" customFormat="1" ht="45" customHeight="1" spans="1:12">
      <c r="A30" s="20" t="s">
        <v>190</v>
      </c>
      <c r="B30" s="13">
        <f>B29+1</f>
        <v>27</v>
      </c>
      <c r="C30" s="18" t="s">
        <v>43</v>
      </c>
      <c r="D30" s="18" t="s">
        <v>202</v>
      </c>
      <c r="E30" s="14" t="s">
        <v>361</v>
      </c>
      <c r="F30" s="56">
        <v>37.7</v>
      </c>
      <c r="G30" s="18">
        <v>1</v>
      </c>
      <c r="H30" s="18" t="s">
        <v>80</v>
      </c>
      <c r="I30" s="72"/>
      <c r="J30" s="74"/>
      <c r="K30" s="75"/>
      <c r="L30" s="77"/>
    </row>
    <row r="31" s="1" customFormat="1" ht="45" customHeight="1" spans="1:12">
      <c r="A31" s="20" t="s">
        <v>190</v>
      </c>
      <c r="B31" s="13">
        <v>28</v>
      </c>
      <c r="C31" s="18" t="s">
        <v>43</v>
      </c>
      <c r="D31" s="18" t="s">
        <v>209</v>
      </c>
      <c r="E31" s="14">
        <v>32</v>
      </c>
      <c r="F31" s="56"/>
      <c r="G31" s="18">
        <v>1</v>
      </c>
      <c r="H31" s="18"/>
      <c r="I31" s="72"/>
      <c r="J31" s="74"/>
      <c r="K31" s="75"/>
      <c r="L31" s="77"/>
    </row>
    <row r="32" s="1" customFormat="1" ht="42.75" spans="1:12">
      <c r="A32" s="20" t="s">
        <v>190</v>
      </c>
      <c r="B32" s="13">
        <v>29</v>
      </c>
      <c r="C32" s="18" t="s">
        <v>43</v>
      </c>
      <c r="D32" s="18" t="s">
        <v>204</v>
      </c>
      <c r="E32" s="14">
        <v>135</v>
      </c>
      <c r="F32" s="56">
        <v>135</v>
      </c>
      <c r="G32" s="18">
        <v>5</v>
      </c>
      <c r="H32" s="18" t="s">
        <v>205</v>
      </c>
      <c r="I32" s="72"/>
      <c r="J32" s="74"/>
      <c r="K32" s="75"/>
      <c r="L32" s="74"/>
    </row>
    <row r="33" s="1" customFormat="1" ht="28.5" spans="1:12">
      <c r="A33" s="20" t="s">
        <v>190</v>
      </c>
      <c r="B33" s="13">
        <v>30</v>
      </c>
      <c r="C33" s="18" t="s">
        <v>37</v>
      </c>
      <c r="D33" s="18" t="s">
        <v>222</v>
      </c>
      <c r="E33" s="14">
        <v>70</v>
      </c>
      <c r="F33" s="56">
        <v>70</v>
      </c>
      <c r="G33" s="18">
        <v>5</v>
      </c>
      <c r="H33" s="18" t="s">
        <v>223</v>
      </c>
      <c r="I33" s="72"/>
      <c r="J33" s="74"/>
      <c r="K33" s="75"/>
      <c r="L33" s="74"/>
    </row>
    <row r="34" s="1" customFormat="1" ht="64" customHeight="1" spans="1:12">
      <c r="A34" s="20" t="s">
        <v>190</v>
      </c>
      <c r="B34" s="13">
        <v>31</v>
      </c>
      <c r="C34" s="18" t="s">
        <v>37</v>
      </c>
      <c r="D34" s="18" t="s">
        <v>222</v>
      </c>
      <c r="E34" s="14">
        <v>20</v>
      </c>
      <c r="F34" s="56">
        <v>20</v>
      </c>
      <c r="G34" s="18">
        <v>1</v>
      </c>
      <c r="H34" s="18" t="s">
        <v>226</v>
      </c>
      <c r="I34" s="50"/>
      <c r="J34" s="74"/>
      <c r="K34" s="74"/>
      <c r="L34" s="74"/>
    </row>
    <row r="35" s="1" customFormat="1" ht="28.5" spans="1:12">
      <c r="A35" s="20" t="s">
        <v>190</v>
      </c>
      <c r="B35" s="13">
        <v>32</v>
      </c>
      <c r="C35" s="18" t="s">
        <v>37</v>
      </c>
      <c r="D35" s="18" t="s">
        <v>222</v>
      </c>
      <c r="E35" s="14">
        <v>20</v>
      </c>
      <c r="F35" s="56">
        <v>20</v>
      </c>
      <c r="G35" s="18">
        <v>2</v>
      </c>
      <c r="H35" s="18" t="s">
        <v>39</v>
      </c>
      <c r="I35" s="50"/>
      <c r="J35" s="74"/>
      <c r="K35" s="74"/>
      <c r="L35" s="74"/>
    </row>
    <row r="36" s="1" customFormat="1" ht="55" customHeight="1" spans="1:12">
      <c r="A36" s="20" t="s">
        <v>190</v>
      </c>
      <c r="B36" s="13">
        <v>33</v>
      </c>
      <c r="C36" s="18" t="s">
        <v>43</v>
      </c>
      <c r="D36" s="18" t="s">
        <v>362</v>
      </c>
      <c r="E36" s="14">
        <v>69.7</v>
      </c>
      <c r="F36" s="56">
        <v>39.7</v>
      </c>
      <c r="G36" s="18">
        <v>3</v>
      </c>
      <c r="H36" s="18" t="s">
        <v>43</v>
      </c>
      <c r="I36" s="50"/>
      <c r="J36" s="74"/>
      <c r="K36" s="74"/>
      <c r="L36" s="74"/>
    </row>
    <row r="37" s="1" customFormat="1" ht="57" spans="1:12">
      <c r="A37" s="20" t="s">
        <v>233</v>
      </c>
      <c r="B37" s="13">
        <v>34</v>
      </c>
      <c r="C37" s="18" t="s">
        <v>22</v>
      </c>
      <c r="D37" s="18" t="s">
        <v>363</v>
      </c>
      <c r="E37" s="14">
        <v>2400</v>
      </c>
      <c r="F37" s="62"/>
      <c r="G37" s="18"/>
      <c r="H37" s="18" t="s">
        <v>241</v>
      </c>
      <c r="I37" s="50"/>
      <c r="J37" s="74"/>
      <c r="K37" s="74"/>
      <c r="L37" s="74"/>
    </row>
    <row r="38" s="1" customFormat="1" ht="43" customHeight="1" spans="1:16368">
      <c r="A38" s="69" t="s">
        <v>364</v>
      </c>
      <c r="B38" s="69"/>
      <c r="C38" s="69"/>
      <c r="D38" s="69"/>
      <c r="E38" s="70" t="s">
        <v>365</v>
      </c>
      <c r="F38" s="70"/>
      <c r="G38" s="70"/>
      <c r="H38" s="3"/>
      <c r="I38" s="70"/>
      <c r="J38" s="70"/>
      <c r="XDS38"/>
      <c r="XDT38"/>
      <c r="XDU38"/>
      <c r="XDV38"/>
      <c r="XDW38"/>
      <c r="XDX38"/>
      <c r="XDY38"/>
      <c r="XDZ38"/>
      <c r="XEA38"/>
      <c r="XEB38"/>
      <c r="XEC38"/>
      <c r="XED38"/>
      <c r="XEE38"/>
      <c r="XEF38"/>
      <c r="XEG38"/>
      <c r="XEH38"/>
      <c r="XEI38"/>
      <c r="XEJ38"/>
      <c r="XEK38"/>
      <c r="XEL38"/>
      <c r="XEM38"/>
      <c r="XEN38"/>
    </row>
    <row r="39" s="1" customFormat="1" spans="1:16368">
      <c r="A39" s="3"/>
      <c r="B39" s="3"/>
      <c r="C39" s="3"/>
      <c r="D39" s="3"/>
      <c r="E39" s="3"/>
      <c r="F39" s="3"/>
      <c r="G39" s="3"/>
      <c r="H39" s="3"/>
      <c r="I39" s="3"/>
      <c r="XDS39"/>
      <c r="XDT39"/>
      <c r="XDU39"/>
      <c r="XDV39"/>
      <c r="XDW39"/>
      <c r="XDX39"/>
      <c r="XDY39"/>
      <c r="XDZ39"/>
      <c r="XEA39"/>
      <c r="XEB39"/>
      <c r="XEC39"/>
      <c r="XED39"/>
      <c r="XEE39"/>
      <c r="XEF39"/>
      <c r="XEG39"/>
      <c r="XEH39"/>
      <c r="XEI39"/>
      <c r="XEJ39"/>
      <c r="XEK39"/>
      <c r="XEL39"/>
      <c r="XEM39"/>
      <c r="XEN39"/>
    </row>
    <row r="40" ht="26" customHeight="1"/>
  </sheetData>
  <mergeCells count="5">
    <mergeCell ref="A1:H1"/>
    <mergeCell ref="A2:H2"/>
    <mergeCell ref="A38:D38"/>
    <mergeCell ref="E38:G38"/>
    <mergeCell ref="I38:J38"/>
  </mergeCells>
  <pageMargins left="0.75" right="0.75" top="1" bottom="1" header="0.5" footer="0.5"/>
  <pageSetup paperSize="9" scale="75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42"/>
  <sheetViews>
    <sheetView workbookViewId="0">
      <selection activeCell="N20" sqref="N20"/>
    </sheetView>
  </sheetViews>
  <sheetFormatPr defaultColWidth="9" defaultRowHeight="13.5"/>
  <cols>
    <col min="1" max="1" width="13.375" style="3" customWidth="1"/>
    <col min="2" max="3" width="9" style="3"/>
    <col min="4" max="4" width="10.875" style="3" customWidth="1"/>
    <col min="5" max="5" width="10.375" style="3"/>
    <col min="6" max="9" width="9" style="3"/>
    <col min="10" max="10" width="13.75" style="3"/>
    <col min="11" max="11" width="12.625" style="3"/>
    <col min="12" max="12" width="15.5" style="4" customWidth="1"/>
    <col min="13" max="13" width="11.25" style="3" customWidth="1"/>
    <col min="14" max="14" width="11.875" style="3" customWidth="1"/>
    <col min="15" max="15" width="10.375" style="3"/>
    <col min="16" max="16" width="13.875" style="3" customWidth="1"/>
    <col min="17" max="17" width="10.375" style="3"/>
    <col min="18" max="18" width="9" style="3"/>
    <col min="19" max="16355" width="9" style="1"/>
  </cols>
  <sheetData>
    <row r="1" s="1" customFormat="1" ht="34" customHeight="1" spans="1:18">
      <c r="A1" s="5" t="s">
        <v>0</v>
      </c>
      <c r="B1" s="6"/>
      <c r="C1" s="5"/>
      <c r="D1" s="5"/>
      <c r="E1" s="5"/>
      <c r="F1" s="5"/>
      <c r="G1" s="5"/>
      <c r="H1" s="5"/>
      <c r="I1" s="5"/>
      <c r="J1" s="5"/>
      <c r="K1" s="5"/>
      <c r="L1" s="6"/>
      <c r="M1" s="5"/>
      <c r="N1" s="5"/>
      <c r="O1" s="5"/>
      <c r="P1" s="5"/>
      <c r="Q1" s="5"/>
      <c r="R1" s="3"/>
    </row>
    <row r="2" s="1" customFormat="1" ht="20.25" spans="1:18">
      <c r="A2" s="7" t="s">
        <v>1</v>
      </c>
      <c r="B2" s="8"/>
      <c r="C2" s="7"/>
      <c r="D2" s="7"/>
      <c r="E2" s="7"/>
      <c r="F2" s="7"/>
      <c r="G2" s="7"/>
      <c r="H2" s="7"/>
      <c r="I2" s="7"/>
      <c r="J2" s="30"/>
      <c r="K2" s="30"/>
      <c r="L2" s="31"/>
      <c r="M2" s="30"/>
      <c r="N2" s="30"/>
      <c r="O2" s="32"/>
      <c r="P2" s="32"/>
      <c r="Q2" s="32"/>
      <c r="R2" s="3"/>
    </row>
    <row r="3" s="2" customFormat="1" ht="37.5" spans="1:18">
      <c r="A3" s="9" t="s">
        <v>2</v>
      </c>
      <c r="B3" s="10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0" t="s">
        <v>14</v>
      </c>
      <c r="M3" s="10" t="s">
        <v>15</v>
      </c>
      <c r="N3" s="10" t="s">
        <v>16</v>
      </c>
      <c r="O3" s="10" t="s">
        <v>17</v>
      </c>
      <c r="P3" s="11" t="s">
        <v>18</v>
      </c>
      <c r="Q3" s="11" t="s">
        <v>19</v>
      </c>
      <c r="R3" s="11" t="s">
        <v>20</v>
      </c>
    </row>
    <row r="4" s="1" customFormat="1" ht="50" customHeight="1" spans="1:20">
      <c r="A4" s="12" t="s">
        <v>21</v>
      </c>
      <c r="B4" s="13">
        <v>1</v>
      </c>
      <c r="C4" s="13" t="s">
        <v>37</v>
      </c>
      <c r="D4" s="13" t="s">
        <v>38</v>
      </c>
      <c r="E4" s="14">
        <v>240</v>
      </c>
      <c r="F4" s="13"/>
      <c r="G4" s="13" t="s">
        <v>31</v>
      </c>
      <c r="H4" s="13" t="s">
        <v>39</v>
      </c>
      <c r="I4" s="15" t="s">
        <v>40</v>
      </c>
      <c r="J4" s="33">
        <v>18908069076</v>
      </c>
      <c r="K4" s="13"/>
      <c r="L4" s="34">
        <v>8000</v>
      </c>
      <c r="M4" s="35">
        <v>44197</v>
      </c>
      <c r="N4" s="35">
        <v>44561</v>
      </c>
      <c r="O4" s="35" t="s">
        <v>41</v>
      </c>
      <c r="P4" s="36" t="s">
        <v>42</v>
      </c>
      <c r="Q4" s="36">
        <v>20211231</v>
      </c>
      <c r="R4" s="50" t="s">
        <v>322</v>
      </c>
      <c r="T4" s="51">
        <v>1</v>
      </c>
    </row>
    <row r="5" s="1" customFormat="1" ht="45" customHeight="1" spans="1:20">
      <c r="A5" s="12" t="s">
        <v>21</v>
      </c>
      <c r="B5" s="13">
        <v>2</v>
      </c>
      <c r="C5" s="13" t="s">
        <v>43</v>
      </c>
      <c r="D5" s="15" t="s">
        <v>49</v>
      </c>
      <c r="E5" s="16">
        <v>166.45</v>
      </c>
      <c r="F5" s="13"/>
      <c r="G5" s="13"/>
      <c r="H5" s="13" t="s">
        <v>366</v>
      </c>
      <c r="I5" s="15" t="s">
        <v>367</v>
      </c>
      <c r="J5" s="37" t="s">
        <v>52</v>
      </c>
      <c r="K5" s="13"/>
      <c r="L5" s="38">
        <v>61800</v>
      </c>
      <c r="M5" s="35">
        <v>43466</v>
      </c>
      <c r="N5" s="35">
        <v>44195</v>
      </c>
      <c r="O5" s="35" t="s">
        <v>53</v>
      </c>
      <c r="P5" s="36" t="s">
        <v>54</v>
      </c>
      <c r="Q5" s="52">
        <v>20211230</v>
      </c>
      <c r="R5" s="50" t="s">
        <v>325</v>
      </c>
      <c r="S5" s="53"/>
      <c r="T5" s="54">
        <v>1</v>
      </c>
    </row>
    <row r="6" s="1" customFormat="1" ht="48" customHeight="1" spans="1:20">
      <c r="A6" s="12" t="s">
        <v>21</v>
      </c>
      <c r="B6" s="13">
        <v>3</v>
      </c>
      <c r="C6" s="13" t="s">
        <v>43</v>
      </c>
      <c r="D6" s="15" t="s">
        <v>368</v>
      </c>
      <c r="E6" s="16"/>
      <c r="F6" s="13"/>
      <c r="G6" s="13"/>
      <c r="H6" s="13" t="s">
        <v>369</v>
      </c>
      <c r="I6" s="15" t="s">
        <v>370</v>
      </c>
      <c r="J6" s="37" t="s">
        <v>371</v>
      </c>
      <c r="K6" s="13"/>
      <c r="L6" s="38">
        <v>30900</v>
      </c>
      <c r="M6" s="35">
        <v>43466</v>
      </c>
      <c r="N6" s="35">
        <v>44195</v>
      </c>
      <c r="O6" s="35" t="s">
        <v>53</v>
      </c>
      <c r="P6" s="36"/>
      <c r="Q6" s="52"/>
      <c r="R6" s="50"/>
      <c r="S6" s="53"/>
      <c r="T6" s="54">
        <v>1</v>
      </c>
    </row>
    <row r="7" s="1" customFormat="1" ht="48" customHeight="1" spans="1:20">
      <c r="A7" s="12" t="s">
        <v>21</v>
      </c>
      <c r="B7" s="13">
        <v>4</v>
      </c>
      <c r="C7" s="13" t="s">
        <v>43</v>
      </c>
      <c r="D7" s="15" t="s">
        <v>55</v>
      </c>
      <c r="E7" s="16">
        <v>107.45</v>
      </c>
      <c r="F7" s="13"/>
      <c r="G7" s="13"/>
      <c r="H7" s="13" t="s">
        <v>56</v>
      </c>
      <c r="I7" s="15" t="s">
        <v>57</v>
      </c>
      <c r="J7" s="37" t="s">
        <v>58</v>
      </c>
      <c r="K7" s="13"/>
      <c r="L7" s="34">
        <v>56650</v>
      </c>
      <c r="M7" s="35">
        <v>43466</v>
      </c>
      <c r="N7" s="35">
        <v>44195</v>
      </c>
      <c r="O7" s="35" t="s">
        <v>59</v>
      </c>
      <c r="P7" s="36" t="s">
        <v>54</v>
      </c>
      <c r="Q7" s="52">
        <v>20211230</v>
      </c>
      <c r="R7" s="50"/>
      <c r="S7" s="53"/>
      <c r="T7" s="54">
        <v>1</v>
      </c>
    </row>
    <row r="8" s="1" customFormat="1" ht="53" customHeight="1" spans="1:20">
      <c r="A8" s="12" t="s">
        <v>21</v>
      </c>
      <c r="B8" s="13">
        <v>5</v>
      </c>
      <c r="C8" s="13" t="s">
        <v>43</v>
      </c>
      <c r="D8" s="15" t="s">
        <v>60</v>
      </c>
      <c r="E8" s="16">
        <v>835.66</v>
      </c>
      <c r="F8" s="13"/>
      <c r="G8" s="13"/>
      <c r="H8" s="13" t="s">
        <v>61</v>
      </c>
      <c r="I8" s="15" t="s">
        <v>62</v>
      </c>
      <c r="J8" s="33">
        <v>18982189838</v>
      </c>
      <c r="K8" s="13"/>
      <c r="L8" s="34">
        <v>100000</v>
      </c>
      <c r="M8" s="35">
        <v>43466</v>
      </c>
      <c r="N8" s="35">
        <v>44560</v>
      </c>
      <c r="O8" s="35" t="s">
        <v>63</v>
      </c>
      <c r="P8" s="36" t="s">
        <v>48</v>
      </c>
      <c r="Q8" s="52">
        <v>20201230</v>
      </c>
      <c r="R8" s="50"/>
      <c r="T8" s="51">
        <v>1</v>
      </c>
    </row>
    <row r="9" s="1" customFormat="1" ht="48" customHeight="1" spans="1:20">
      <c r="A9" s="17" t="s">
        <v>77</v>
      </c>
      <c r="B9" s="13">
        <v>6</v>
      </c>
      <c r="C9" s="18" t="s">
        <v>22</v>
      </c>
      <c r="D9" s="18" t="s">
        <v>78</v>
      </c>
      <c r="E9" s="19">
        <v>2800</v>
      </c>
      <c r="F9" s="18"/>
      <c r="G9" s="18" t="s">
        <v>79</v>
      </c>
      <c r="H9" s="18" t="s">
        <v>80</v>
      </c>
      <c r="I9" s="15" t="s">
        <v>81</v>
      </c>
      <c r="J9" s="18">
        <v>13908097839</v>
      </c>
      <c r="K9" s="18"/>
      <c r="L9" s="34">
        <v>2000</v>
      </c>
      <c r="M9" s="35">
        <v>44197</v>
      </c>
      <c r="N9" s="35">
        <v>44561</v>
      </c>
      <c r="O9" s="35" t="s">
        <v>82</v>
      </c>
      <c r="P9" s="36" t="s">
        <v>42</v>
      </c>
      <c r="Q9" s="36">
        <v>20211231</v>
      </c>
      <c r="R9" s="50"/>
      <c r="T9" s="51">
        <v>1</v>
      </c>
    </row>
    <row r="10" s="1" customFormat="1" ht="42.75" spans="1:20">
      <c r="A10" s="17" t="s">
        <v>77</v>
      </c>
      <c r="B10" s="13">
        <v>7</v>
      </c>
      <c r="C10" s="18" t="s">
        <v>22</v>
      </c>
      <c r="D10" s="18" t="s">
        <v>83</v>
      </c>
      <c r="E10" s="19">
        <v>3040</v>
      </c>
      <c r="F10" s="18"/>
      <c r="G10" s="18" t="s">
        <v>79</v>
      </c>
      <c r="H10" s="18" t="s">
        <v>84</v>
      </c>
      <c r="I10" s="15" t="s">
        <v>85</v>
      </c>
      <c r="J10" s="18">
        <v>13880536451</v>
      </c>
      <c r="K10" s="18"/>
      <c r="L10" s="34">
        <v>2000</v>
      </c>
      <c r="M10" s="35">
        <v>44197</v>
      </c>
      <c r="N10" s="35">
        <v>44561</v>
      </c>
      <c r="O10" s="36" t="s">
        <v>86</v>
      </c>
      <c r="P10" s="36" t="s">
        <v>42</v>
      </c>
      <c r="Q10" s="36">
        <v>20211231</v>
      </c>
      <c r="R10" s="50"/>
      <c r="T10" s="51">
        <v>1</v>
      </c>
    </row>
    <row r="11" s="1" customFormat="1" ht="48" customHeight="1" spans="1:20">
      <c r="A11" s="17" t="s">
        <v>77</v>
      </c>
      <c r="B11" s="13">
        <v>8</v>
      </c>
      <c r="C11" s="18" t="s">
        <v>22</v>
      </c>
      <c r="D11" s="18" t="s">
        <v>83</v>
      </c>
      <c r="E11" s="19">
        <v>800</v>
      </c>
      <c r="F11" s="18"/>
      <c r="G11" s="18" t="s">
        <v>79</v>
      </c>
      <c r="H11" s="18" t="s">
        <v>87</v>
      </c>
      <c r="I11" s="15" t="s">
        <v>88</v>
      </c>
      <c r="J11" s="18" t="s">
        <v>89</v>
      </c>
      <c r="K11" s="18"/>
      <c r="L11" s="34">
        <v>2000</v>
      </c>
      <c r="M11" s="35">
        <v>43466</v>
      </c>
      <c r="N11" s="35">
        <v>44561</v>
      </c>
      <c r="O11" s="36" t="s">
        <v>90</v>
      </c>
      <c r="P11" s="36" t="s">
        <v>91</v>
      </c>
      <c r="Q11" s="36">
        <v>20211231</v>
      </c>
      <c r="R11" s="50"/>
      <c r="T11" s="51">
        <v>1</v>
      </c>
    </row>
    <row r="12" s="1" customFormat="1" ht="59" customHeight="1" spans="1:20">
      <c r="A12" s="17" t="s">
        <v>77</v>
      </c>
      <c r="B12" s="13">
        <v>9</v>
      </c>
      <c r="C12" s="18" t="s">
        <v>43</v>
      </c>
      <c r="D12" s="18" t="s">
        <v>98</v>
      </c>
      <c r="E12" s="14">
        <v>190.3</v>
      </c>
      <c r="F12" s="18">
        <v>4</v>
      </c>
      <c r="G12" s="18" t="s">
        <v>31</v>
      </c>
      <c r="H12" s="15" t="s">
        <v>99</v>
      </c>
      <c r="I12" s="33" t="s">
        <v>100</v>
      </c>
      <c r="J12" s="18" t="s">
        <v>101</v>
      </c>
      <c r="K12" s="18"/>
      <c r="L12" s="38">
        <v>82400</v>
      </c>
      <c r="M12" s="35">
        <v>43414</v>
      </c>
      <c r="N12" s="35">
        <v>44509</v>
      </c>
      <c r="O12" s="35" t="s">
        <v>102</v>
      </c>
      <c r="P12" s="36" t="s">
        <v>103</v>
      </c>
      <c r="Q12" s="36">
        <v>20211109</v>
      </c>
      <c r="R12" s="50" t="s">
        <v>372</v>
      </c>
      <c r="T12" s="51">
        <v>1</v>
      </c>
    </row>
    <row r="13" s="1" customFormat="1" ht="71.25" spans="1:20">
      <c r="A13" s="17" t="s">
        <v>77</v>
      </c>
      <c r="B13" s="13">
        <v>10</v>
      </c>
      <c r="C13" s="18" t="s">
        <v>43</v>
      </c>
      <c r="D13" s="18" t="s">
        <v>104</v>
      </c>
      <c r="E13" s="14">
        <v>190.3</v>
      </c>
      <c r="F13" s="18">
        <v>4</v>
      </c>
      <c r="G13" s="18" t="s">
        <v>31</v>
      </c>
      <c r="H13" s="18" t="s">
        <v>105</v>
      </c>
      <c r="I13" s="15" t="s">
        <v>106</v>
      </c>
      <c r="J13" s="18">
        <v>13882259830</v>
      </c>
      <c r="K13" s="18"/>
      <c r="L13" s="38">
        <v>84400</v>
      </c>
      <c r="M13" s="35">
        <v>44145</v>
      </c>
      <c r="N13" s="35">
        <v>44509</v>
      </c>
      <c r="O13" s="35" t="s">
        <v>107</v>
      </c>
      <c r="P13" s="36" t="s">
        <v>108</v>
      </c>
      <c r="Q13" s="36">
        <v>20211109</v>
      </c>
      <c r="R13" s="50"/>
      <c r="T13" s="51">
        <v>1</v>
      </c>
    </row>
    <row r="14" s="1" customFormat="1" ht="71.25" spans="1:20">
      <c r="A14" s="17" t="s">
        <v>116</v>
      </c>
      <c r="B14" s="13">
        <v>11</v>
      </c>
      <c r="C14" s="18" t="s">
        <v>43</v>
      </c>
      <c r="D14" s="18" t="s">
        <v>128</v>
      </c>
      <c r="E14" s="14">
        <v>135.87</v>
      </c>
      <c r="F14" s="18">
        <v>5</v>
      </c>
      <c r="G14" s="18" t="s">
        <v>31</v>
      </c>
      <c r="H14" s="18" t="s">
        <v>99</v>
      </c>
      <c r="I14" s="15" t="s">
        <v>129</v>
      </c>
      <c r="J14" s="18">
        <v>13880293462</v>
      </c>
      <c r="K14" s="18"/>
      <c r="L14" s="34">
        <v>24200</v>
      </c>
      <c r="M14" s="35">
        <v>44197</v>
      </c>
      <c r="N14" s="35">
        <v>44561</v>
      </c>
      <c r="O14" s="35" t="s">
        <v>130</v>
      </c>
      <c r="P14" s="36" t="s">
        <v>42</v>
      </c>
      <c r="Q14" s="36">
        <v>20211231</v>
      </c>
      <c r="R14" s="50"/>
      <c r="T14" s="51">
        <v>1</v>
      </c>
    </row>
    <row r="15" s="1" customFormat="1" ht="71" customHeight="1" spans="1:20">
      <c r="A15" s="17" t="s">
        <v>116</v>
      </c>
      <c r="B15" s="13">
        <v>12</v>
      </c>
      <c r="C15" s="18" t="s">
        <v>22</v>
      </c>
      <c r="D15" s="18" t="s">
        <v>136</v>
      </c>
      <c r="E15" s="14">
        <v>480</v>
      </c>
      <c r="F15" s="18"/>
      <c r="G15" s="18" t="s">
        <v>31</v>
      </c>
      <c r="H15" s="18" t="s">
        <v>137</v>
      </c>
      <c r="I15" s="15" t="s">
        <v>138</v>
      </c>
      <c r="J15" s="18">
        <v>13568961899</v>
      </c>
      <c r="K15" s="18"/>
      <c r="L15" s="34">
        <v>11000</v>
      </c>
      <c r="M15" s="35">
        <v>44287</v>
      </c>
      <c r="N15" s="35">
        <v>44651</v>
      </c>
      <c r="O15" s="35" t="s">
        <v>139</v>
      </c>
      <c r="P15" s="36" t="s">
        <v>140</v>
      </c>
      <c r="Q15" s="36">
        <v>20220331</v>
      </c>
      <c r="R15" s="50"/>
      <c r="T15" s="55">
        <v>2</v>
      </c>
    </row>
    <row r="16" s="1" customFormat="1" ht="57" customHeight="1" spans="1:20">
      <c r="A16" s="17" t="s">
        <v>116</v>
      </c>
      <c r="B16" s="13">
        <v>13</v>
      </c>
      <c r="C16" s="18" t="s">
        <v>37</v>
      </c>
      <c r="D16" s="18" t="s">
        <v>141</v>
      </c>
      <c r="E16" s="14">
        <v>60</v>
      </c>
      <c r="F16" s="18">
        <v>2</v>
      </c>
      <c r="G16" s="18" t="s">
        <v>31</v>
      </c>
      <c r="H16" s="18" t="s">
        <v>124</v>
      </c>
      <c r="I16" s="15" t="s">
        <v>142</v>
      </c>
      <c r="J16" s="18">
        <v>13558681142</v>
      </c>
      <c r="K16" s="18"/>
      <c r="L16" s="34">
        <v>1300</v>
      </c>
      <c r="M16" s="35">
        <v>43922</v>
      </c>
      <c r="N16" s="35">
        <v>44651</v>
      </c>
      <c r="O16" s="35" t="s">
        <v>143</v>
      </c>
      <c r="P16" s="36" t="s">
        <v>144</v>
      </c>
      <c r="Q16" s="36">
        <v>20220331</v>
      </c>
      <c r="R16" s="50"/>
      <c r="T16" s="55">
        <v>2</v>
      </c>
    </row>
    <row r="17" s="1" customFormat="1" ht="85.5" spans="1:20">
      <c r="A17" s="20" t="s">
        <v>149</v>
      </c>
      <c r="B17" s="13">
        <v>14</v>
      </c>
      <c r="C17" s="18" t="s">
        <v>22</v>
      </c>
      <c r="D17" s="20" t="s">
        <v>156</v>
      </c>
      <c r="E17" s="21" t="s">
        <v>157</v>
      </c>
      <c r="F17" s="18"/>
      <c r="G17" s="18"/>
      <c r="H17" s="22" t="s">
        <v>158</v>
      </c>
      <c r="I17" s="39" t="s">
        <v>159</v>
      </c>
      <c r="J17" s="15">
        <v>13540097779</v>
      </c>
      <c r="K17" s="18"/>
      <c r="L17" s="34">
        <v>8000</v>
      </c>
      <c r="M17" s="35">
        <v>43647</v>
      </c>
      <c r="N17" s="35">
        <v>43830</v>
      </c>
      <c r="O17" s="35" t="s">
        <v>160</v>
      </c>
      <c r="P17" s="40" t="s">
        <v>161</v>
      </c>
      <c r="Q17" s="40">
        <v>20191231</v>
      </c>
      <c r="R17" s="50"/>
      <c r="T17" s="51">
        <v>1</v>
      </c>
    </row>
    <row r="18" s="1" customFormat="1" ht="85.5" spans="1:20">
      <c r="A18" s="20" t="s">
        <v>149</v>
      </c>
      <c r="B18" s="13">
        <v>15</v>
      </c>
      <c r="C18" s="18" t="s">
        <v>22</v>
      </c>
      <c r="D18" s="20" t="s">
        <v>162</v>
      </c>
      <c r="E18" s="21" t="s">
        <v>163</v>
      </c>
      <c r="F18" s="18"/>
      <c r="G18" s="18"/>
      <c r="H18" s="18" t="s">
        <v>158</v>
      </c>
      <c r="I18" s="15" t="s">
        <v>164</v>
      </c>
      <c r="J18" s="15">
        <v>13388194205</v>
      </c>
      <c r="K18" s="18"/>
      <c r="L18" s="34">
        <v>15000</v>
      </c>
      <c r="M18" s="35">
        <v>43739</v>
      </c>
      <c r="N18" s="35">
        <v>43830</v>
      </c>
      <c r="O18" s="35" t="s">
        <v>165</v>
      </c>
      <c r="P18" s="40" t="s">
        <v>166</v>
      </c>
      <c r="Q18" s="40">
        <v>20191231</v>
      </c>
      <c r="R18" s="50"/>
      <c r="T18" s="51">
        <v>1</v>
      </c>
    </row>
    <row r="19" s="1" customFormat="1" ht="85.5" spans="1:20">
      <c r="A19" s="20" t="s">
        <v>149</v>
      </c>
      <c r="B19" s="13">
        <v>16</v>
      </c>
      <c r="C19" s="18" t="s">
        <v>22</v>
      </c>
      <c r="D19" s="20" t="s">
        <v>167</v>
      </c>
      <c r="E19" s="21"/>
      <c r="F19" s="18"/>
      <c r="G19" s="18"/>
      <c r="H19" s="18" t="s">
        <v>158</v>
      </c>
      <c r="I19" s="15" t="s">
        <v>168</v>
      </c>
      <c r="J19" s="15">
        <v>13608189900</v>
      </c>
      <c r="K19" s="18"/>
      <c r="L19" s="34">
        <v>11000</v>
      </c>
      <c r="M19" s="35">
        <v>43647</v>
      </c>
      <c r="N19" s="35">
        <v>43830</v>
      </c>
      <c r="O19" s="35" t="s">
        <v>169</v>
      </c>
      <c r="P19" s="40" t="s">
        <v>161</v>
      </c>
      <c r="Q19" s="40">
        <v>20191231</v>
      </c>
      <c r="R19" s="50"/>
      <c r="T19" s="51">
        <v>1</v>
      </c>
    </row>
    <row r="20" s="1" customFormat="1" ht="85.5" spans="1:20">
      <c r="A20" s="20" t="s">
        <v>149</v>
      </c>
      <c r="B20" s="13">
        <v>17</v>
      </c>
      <c r="C20" s="18" t="s">
        <v>22</v>
      </c>
      <c r="D20" s="20" t="s">
        <v>170</v>
      </c>
      <c r="E20" s="21"/>
      <c r="F20" s="18"/>
      <c r="G20" s="18"/>
      <c r="H20" s="18" t="s">
        <v>158</v>
      </c>
      <c r="I20" s="15" t="s">
        <v>171</v>
      </c>
      <c r="J20" s="15">
        <v>18980735300</v>
      </c>
      <c r="K20" s="18"/>
      <c r="L20" s="34">
        <v>6000</v>
      </c>
      <c r="M20" s="35">
        <v>43647</v>
      </c>
      <c r="N20" s="35">
        <v>43830</v>
      </c>
      <c r="O20" s="35" t="s">
        <v>172</v>
      </c>
      <c r="P20" s="40" t="s">
        <v>161</v>
      </c>
      <c r="Q20" s="40">
        <v>20191231</v>
      </c>
      <c r="R20" s="50"/>
      <c r="T20" s="51">
        <v>1</v>
      </c>
    </row>
    <row r="21" s="1" customFormat="1" ht="57" spans="1:20">
      <c r="A21" s="20" t="s">
        <v>149</v>
      </c>
      <c r="B21" s="13">
        <v>18</v>
      </c>
      <c r="C21" s="18" t="s">
        <v>22</v>
      </c>
      <c r="D21" s="20" t="s">
        <v>173</v>
      </c>
      <c r="E21" s="21">
        <v>210</v>
      </c>
      <c r="F21" s="18"/>
      <c r="G21" s="18"/>
      <c r="H21" s="18" t="s">
        <v>158</v>
      </c>
      <c r="I21" s="15" t="s">
        <v>174</v>
      </c>
      <c r="J21" s="15">
        <v>17708193419</v>
      </c>
      <c r="K21" s="18"/>
      <c r="L21" s="34">
        <v>5000</v>
      </c>
      <c r="M21" s="35">
        <v>43466</v>
      </c>
      <c r="N21" s="35">
        <v>43830</v>
      </c>
      <c r="O21" s="35"/>
      <c r="P21" s="40" t="s">
        <v>175</v>
      </c>
      <c r="Q21" s="40">
        <v>20191231</v>
      </c>
      <c r="R21" s="50"/>
      <c r="T21" s="51">
        <v>1</v>
      </c>
    </row>
    <row r="22" s="1" customFormat="1" ht="42.75" spans="1:20">
      <c r="A22" s="20" t="s">
        <v>149</v>
      </c>
      <c r="B22" s="13">
        <v>19</v>
      </c>
      <c r="C22" s="18" t="s">
        <v>37</v>
      </c>
      <c r="D22" s="18" t="s">
        <v>176</v>
      </c>
      <c r="E22" s="21">
        <v>260</v>
      </c>
      <c r="F22" s="18"/>
      <c r="G22" s="18"/>
      <c r="H22" s="18" t="s">
        <v>80</v>
      </c>
      <c r="I22" s="36" t="s">
        <v>177</v>
      </c>
      <c r="J22" s="18">
        <v>18683295788</v>
      </c>
      <c r="K22" s="18"/>
      <c r="L22" s="38">
        <v>6000</v>
      </c>
      <c r="M22" s="35">
        <v>44105</v>
      </c>
      <c r="N22" s="35">
        <v>44469</v>
      </c>
      <c r="O22" s="35" t="s">
        <v>178</v>
      </c>
      <c r="P22" s="40" t="s">
        <v>179</v>
      </c>
      <c r="Q22" s="40">
        <v>20220930</v>
      </c>
      <c r="R22" s="50" t="s">
        <v>373</v>
      </c>
      <c r="T22" s="51">
        <v>1</v>
      </c>
    </row>
    <row r="23" s="1" customFormat="1" ht="99.75" spans="1:20">
      <c r="A23" s="20" t="s">
        <v>149</v>
      </c>
      <c r="B23" s="13">
        <v>20</v>
      </c>
      <c r="C23" s="18" t="s">
        <v>109</v>
      </c>
      <c r="D23" s="18" t="s">
        <v>180</v>
      </c>
      <c r="E23" s="21">
        <v>232</v>
      </c>
      <c r="F23" s="18"/>
      <c r="G23" s="18"/>
      <c r="H23" s="18" t="s">
        <v>181</v>
      </c>
      <c r="I23" s="36" t="s">
        <v>177</v>
      </c>
      <c r="J23" s="18">
        <v>18683295788</v>
      </c>
      <c r="K23" s="18"/>
      <c r="L23" s="41">
        <v>21000</v>
      </c>
      <c r="M23" s="35">
        <v>44105</v>
      </c>
      <c r="N23" s="35">
        <v>44469</v>
      </c>
      <c r="O23" s="35" t="s">
        <v>182</v>
      </c>
      <c r="P23" s="40" t="s">
        <v>179</v>
      </c>
      <c r="Q23" s="40">
        <v>20220930</v>
      </c>
      <c r="R23" s="50" t="s">
        <v>374</v>
      </c>
      <c r="T23" s="51">
        <v>1</v>
      </c>
    </row>
    <row r="24" s="1" customFormat="1" ht="71.25" spans="1:20">
      <c r="A24" s="20" t="s">
        <v>190</v>
      </c>
      <c r="B24" s="13">
        <v>21</v>
      </c>
      <c r="C24" s="18" t="s">
        <v>43</v>
      </c>
      <c r="D24" s="18" t="s">
        <v>204</v>
      </c>
      <c r="E24" s="14">
        <v>135</v>
      </c>
      <c r="F24" s="18">
        <v>5</v>
      </c>
      <c r="G24" s="18" t="s">
        <v>31</v>
      </c>
      <c r="H24" s="18" t="s">
        <v>205</v>
      </c>
      <c r="I24" s="15" t="s">
        <v>206</v>
      </c>
      <c r="J24" s="18">
        <v>13458576866</v>
      </c>
      <c r="K24" s="18"/>
      <c r="L24" s="38">
        <v>66000</v>
      </c>
      <c r="M24" s="35">
        <v>44287</v>
      </c>
      <c r="N24" s="35">
        <v>44651</v>
      </c>
      <c r="O24" s="42" t="s">
        <v>340</v>
      </c>
      <c r="P24" s="36" t="s">
        <v>208</v>
      </c>
      <c r="Q24" s="36">
        <v>20220331</v>
      </c>
      <c r="R24" s="50"/>
      <c r="T24" s="54">
        <v>2</v>
      </c>
    </row>
    <row r="25" s="1" customFormat="1" ht="53" customHeight="1" spans="1:20">
      <c r="A25" s="20" t="s">
        <v>190</v>
      </c>
      <c r="B25" s="13">
        <v>22</v>
      </c>
      <c r="C25" s="18" t="s">
        <v>214</v>
      </c>
      <c r="D25" s="18" t="s">
        <v>215</v>
      </c>
      <c r="E25" s="14">
        <v>20</v>
      </c>
      <c r="F25" s="18"/>
      <c r="G25" s="18" t="s">
        <v>31</v>
      </c>
      <c r="H25" s="18" t="s">
        <v>216</v>
      </c>
      <c r="I25" s="15" t="s">
        <v>217</v>
      </c>
      <c r="J25" s="18">
        <v>18628977211</v>
      </c>
      <c r="K25" s="18"/>
      <c r="L25" s="34">
        <f>18500+15000</f>
        <v>33500</v>
      </c>
      <c r="M25" s="35">
        <v>43252</v>
      </c>
      <c r="N25" s="35">
        <v>44347</v>
      </c>
      <c r="O25" s="35" t="s">
        <v>218</v>
      </c>
      <c r="P25" s="36" t="s">
        <v>219</v>
      </c>
      <c r="Q25" s="36">
        <v>20210531</v>
      </c>
      <c r="R25" s="50"/>
      <c r="T25" s="51">
        <v>1</v>
      </c>
    </row>
    <row r="26" s="1" customFormat="1" ht="57" spans="1:20">
      <c r="A26" s="20" t="s">
        <v>190</v>
      </c>
      <c r="B26" s="13">
        <v>23</v>
      </c>
      <c r="C26" s="18" t="s">
        <v>37</v>
      </c>
      <c r="D26" s="18" t="s">
        <v>222</v>
      </c>
      <c r="E26" s="14">
        <v>70</v>
      </c>
      <c r="F26" s="18">
        <v>5</v>
      </c>
      <c r="G26" s="18" t="s">
        <v>31</v>
      </c>
      <c r="H26" s="18" t="s">
        <v>223</v>
      </c>
      <c r="I26" s="15" t="s">
        <v>224</v>
      </c>
      <c r="J26" s="18">
        <v>15982873975</v>
      </c>
      <c r="K26" s="18"/>
      <c r="L26" s="43">
        <v>7900</v>
      </c>
      <c r="M26" s="35">
        <v>43466</v>
      </c>
      <c r="N26" s="35">
        <v>44561</v>
      </c>
      <c r="O26" s="42" t="s">
        <v>341</v>
      </c>
      <c r="P26" s="36" t="s">
        <v>48</v>
      </c>
      <c r="Q26" s="52">
        <v>20211231</v>
      </c>
      <c r="R26" s="50"/>
      <c r="T26" s="51">
        <v>1</v>
      </c>
    </row>
    <row r="27" s="1" customFormat="1" ht="75" spans="1:20">
      <c r="A27" s="20" t="s">
        <v>190</v>
      </c>
      <c r="B27" s="13">
        <v>24</v>
      </c>
      <c r="C27" s="18" t="s">
        <v>37</v>
      </c>
      <c r="D27" s="18" t="s">
        <v>222</v>
      </c>
      <c r="E27" s="14">
        <v>20</v>
      </c>
      <c r="F27" s="18">
        <v>1</v>
      </c>
      <c r="G27" s="18" t="s">
        <v>31</v>
      </c>
      <c r="H27" s="18" t="s">
        <v>226</v>
      </c>
      <c r="I27" s="15" t="s">
        <v>227</v>
      </c>
      <c r="J27" s="18">
        <v>18981730658</v>
      </c>
      <c r="K27" s="18"/>
      <c r="L27" s="34">
        <v>1600</v>
      </c>
      <c r="M27" s="35">
        <v>44197</v>
      </c>
      <c r="N27" s="35">
        <v>44561</v>
      </c>
      <c r="O27" s="42" t="s">
        <v>342</v>
      </c>
      <c r="P27" s="36" t="s">
        <v>42</v>
      </c>
      <c r="Q27" s="36">
        <v>20211231</v>
      </c>
      <c r="R27" s="50"/>
      <c r="T27" s="51">
        <v>1</v>
      </c>
    </row>
    <row r="28" s="1" customFormat="1" ht="57" spans="1:20">
      <c r="A28" s="20" t="s">
        <v>190</v>
      </c>
      <c r="B28" s="13">
        <v>25</v>
      </c>
      <c r="C28" s="18" t="s">
        <v>37</v>
      </c>
      <c r="D28" s="18" t="s">
        <v>222</v>
      </c>
      <c r="E28" s="14">
        <v>20</v>
      </c>
      <c r="F28" s="18">
        <v>2</v>
      </c>
      <c r="G28" s="18"/>
      <c r="H28" s="18" t="s">
        <v>39</v>
      </c>
      <c r="I28" s="15" t="s">
        <v>231</v>
      </c>
      <c r="J28" s="18" t="s">
        <v>345</v>
      </c>
      <c r="K28" s="18"/>
      <c r="L28" s="34">
        <v>1400</v>
      </c>
      <c r="M28" s="35">
        <v>44197</v>
      </c>
      <c r="N28" s="35">
        <v>44561</v>
      </c>
      <c r="O28" s="42" t="s">
        <v>346</v>
      </c>
      <c r="P28" s="36" t="s">
        <v>42</v>
      </c>
      <c r="Q28" s="36">
        <v>20211231</v>
      </c>
      <c r="R28" s="50"/>
      <c r="T28" s="51">
        <v>1</v>
      </c>
    </row>
    <row r="29" s="1" customFormat="1" ht="57" spans="1:20">
      <c r="A29" s="20" t="s">
        <v>233</v>
      </c>
      <c r="B29" s="13">
        <v>26</v>
      </c>
      <c r="C29" s="18" t="s">
        <v>22</v>
      </c>
      <c r="D29" s="18" t="s">
        <v>240</v>
      </c>
      <c r="E29" s="14">
        <v>2400</v>
      </c>
      <c r="F29" s="18"/>
      <c r="G29" s="18" t="s">
        <v>235</v>
      </c>
      <c r="H29" s="18" t="s">
        <v>241</v>
      </c>
      <c r="I29" s="15" t="s">
        <v>242</v>
      </c>
      <c r="J29" s="18" t="s">
        <v>243</v>
      </c>
      <c r="K29" s="18"/>
      <c r="L29" s="34">
        <v>2500</v>
      </c>
      <c r="M29" s="35">
        <v>43770</v>
      </c>
      <c r="N29" s="35">
        <v>44500</v>
      </c>
      <c r="O29" s="35" t="s">
        <v>244</v>
      </c>
      <c r="P29" s="36" t="s">
        <v>245</v>
      </c>
      <c r="Q29" s="36">
        <v>20211031</v>
      </c>
      <c r="R29" s="50"/>
      <c r="T29" s="51">
        <v>1</v>
      </c>
    </row>
    <row r="30" s="1" customFormat="1" ht="71.25" spans="1:20">
      <c r="A30" s="20" t="s">
        <v>233</v>
      </c>
      <c r="B30" s="13">
        <v>27</v>
      </c>
      <c r="C30" s="18" t="s">
        <v>22</v>
      </c>
      <c r="D30" s="18" t="s">
        <v>234</v>
      </c>
      <c r="E30" s="14">
        <v>2539</v>
      </c>
      <c r="F30" s="18"/>
      <c r="G30" s="18" t="s">
        <v>246</v>
      </c>
      <c r="H30" s="18" t="s">
        <v>247</v>
      </c>
      <c r="I30" s="15" t="s">
        <v>248</v>
      </c>
      <c r="J30" s="18">
        <v>13980546588</v>
      </c>
      <c r="K30" s="18"/>
      <c r="L30" s="44">
        <v>32500</v>
      </c>
      <c r="M30" s="35">
        <v>44010</v>
      </c>
      <c r="N30" s="35">
        <v>44374</v>
      </c>
      <c r="O30" s="35" t="s">
        <v>249</v>
      </c>
      <c r="P30" s="36" t="s">
        <v>250</v>
      </c>
      <c r="Q30" s="36">
        <v>20220627</v>
      </c>
      <c r="R30" s="50"/>
      <c r="T30" s="51">
        <v>1</v>
      </c>
    </row>
    <row r="31" s="1" customFormat="1" ht="63" customHeight="1" spans="1:20">
      <c r="A31" s="23" t="s">
        <v>283</v>
      </c>
      <c r="B31" s="13">
        <v>28</v>
      </c>
      <c r="C31" s="24" t="s">
        <v>37</v>
      </c>
      <c r="D31" s="24" t="s">
        <v>284</v>
      </c>
      <c r="E31" s="25">
        <v>3300</v>
      </c>
      <c r="F31" s="26">
        <v>5</v>
      </c>
      <c r="G31" s="24" t="s">
        <v>31</v>
      </c>
      <c r="H31" s="24" t="s">
        <v>285</v>
      </c>
      <c r="I31" s="45" t="s">
        <v>286</v>
      </c>
      <c r="J31" s="26">
        <v>13308093982</v>
      </c>
      <c r="K31" s="24"/>
      <c r="L31" s="34">
        <v>40000</v>
      </c>
      <c r="M31" s="35">
        <v>44348</v>
      </c>
      <c r="N31" s="35">
        <v>44712</v>
      </c>
      <c r="O31" s="35" t="s">
        <v>287</v>
      </c>
      <c r="P31" s="46" t="s">
        <v>288</v>
      </c>
      <c r="Q31" s="46">
        <v>20220531</v>
      </c>
      <c r="R31" s="50"/>
      <c r="T31" s="54">
        <v>2</v>
      </c>
    </row>
    <row r="32" s="1" customFormat="1" ht="69" customHeight="1" spans="1:18">
      <c r="A32" s="27" t="s">
        <v>305</v>
      </c>
      <c r="B32" s="18"/>
      <c r="C32" s="28" t="s">
        <v>93</v>
      </c>
      <c r="D32" s="28"/>
      <c r="E32" s="29">
        <v>73291</v>
      </c>
      <c r="F32" s="29" t="s">
        <v>93</v>
      </c>
      <c r="G32" s="28"/>
      <c r="H32" s="28"/>
      <c r="I32" s="28"/>
      <c r="J32" s="28"/>
      <c r="K32" s="28"/>
      <c r="L32" s="47">
        <f>SUM(L4:L31)</f>
        <v>724050</v>
      </c>
      <c r="M32" s="47"/>
      <c r="N32" s="47"/>
      <c r="O32" s="47"/>
      <c r="P32" s="28"/>
      <c r="Q32" s="28"/>
      <c r="R32" s="50"/>
    </row>
    <row r="33" s="1" customFormat="1" spans="1:16380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4"/>
      <c r="M33" s="3"/>
      <c r="N33" s="3"/>
      <c r="O33" s="3"/>
      <c r="P33" s="3"/>
      <c r="Q33" s="3"/>
      <c r="R33" s="3"/>
      <c r="XEB33"/>
      <c r="XEC33"/>
      <c r="XED33"/>
      <c r="XEE33"/>
      <c r="XEF33"/>
      <c r="XEG3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</row>
    <row r="34" s="1" customFormat="1" spans="1:16380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48"/>
      <c r="M34" s="49"/>
      <c r="N34" s="49"/>
      <c r="O34" s="3"/>
      <c r="P34" s="3"/>
      <c r="Q34" s="3"/>
      <c r="R34" s="3"/>
      <c r="XEB34"/>
      <c r="XEC34"/>
      <c r="XED34"/>
      <c r="XEE34"/>
      <c r="XEF34"/>
      <c r="XEG34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</row>
    <row r="35" s="1" customFormat="1" spans="1:16380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48"/>
      <c r="M35" s="49"/>
      <c r="N35" s="49"/>
      <c r="O35" s="3"/>
      <c r="P35" s="3"/>
      <c r="Q35" s="3"/>
      <c r="R35" s="3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</row>
    <row r="36" s="1" customFormat="1" spans="1:16380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48"/>
      <c r="M36" s="49"/>
      <c r="N36" s="49"/>
      <c r="O36" s="3"/>
      <c r="P36" s="3"/>
      <c r="Q36" s="3"/>
      <c r="R36" s="3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</row>
    <row r="37" s="1" customFormat="1" spans="1:16380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49">
        <f>SUM(L4:L31)</f>
        <v>724050</v>
      </c>
      <c r="M37" s="49"/>
      <c r="N37" s="49"/>
      <c r="O37" s="3"/>
      <c r="P37" s="3"/>
      <c r="Q37" s="3"/>
      <c r="R37" s="3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</row>
    <row r="38" s="1" customFormat="1" spans="1:16380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48"/>
      <c r="M38" s="49"/>
      <c r="N38" s="49"/>
      <c r="O38" s="3"/>
      <c r="P38" s="3"/>
      <c r="Q38" s="3"/>
      <c r="R38" s="3"/>
      <c r="XEB38"/>
      <c r="XEC38"/>
      <c r="XED38"/>
      <c r="XEE38"/>
      <c r="XEF38"/>
      <c r="XEG38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</row>
    <row r="39" s="1" customFormat="1" spans="1:16380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48"/>
      <c r="M39" s="49"/>
      <c r="N39" s="49"/>
      <c r="O39" s="3"/>
      <c r="P39" s="3"/>
      <c r="Q39" s="3"/>
      <c r="R39" s="3"/>
      <c r="XEB39"/>
      <c r="XEC39"/>
      <c r="XED39"/>
      <c r="XEE39"/>
      <c r="XEF39"/>
      <c r="XEG39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</row>
    <row r="40" s="1" customFormat="1" spans="1:16380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48"/>
      <c r="M40" s="49"/>
      <c r="N40" s="49"/>
      <c r="O40" s="3"/>
      <c r="P40" s="3"/>
      <c r="Q40" s="3"/>
      <c r="R40" s="3"/>
      <c r="XEB40"/>
      <c r="XEC40"/>
      <c r="XED40"/>
      <c r="XEE40"/>
      <c r="XEF40"/>
      <c r="XEG40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</row>
    <row r="41" s="1" customFormat="1" spans="1:16380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48"/>
      <c r="M41" s="49"/>
      <c r="N41" s="49"/>
      <c r="O41" s="3"/>
      <c r="P41" s="3"/>
      <c r="Q41" s="3"/>
      <c r="R41" s="3"/>
      <c r="XEB41"/>
      <c r="XEC41"/>
      <c r="XED41"/>
      <c r="XEE41"/>
      <c r="XEF41"/>
      <c r="XEG41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</row>
    <row r="42" s="1" customFormat="1" spans="1:16380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48"/>
      <c r="M42" s="49"/>
      <c r="N42" s="49"/>
      <c r="O42" s="3"/>
      <c r="P42" s="3"/>
      <c r="Q42" s="3"/>
      <c r="R42" s="3"/>
      <c r="XEB42"/>
      <c r="XEC42"/>
      <c r="XED42"/>
      <c r="XEE42"/>
      <c r="XEF42"/>
      <c r="XEG42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</row>
  </sheetData>
  <mergeCells count="3">
    <mergeCell ref="A1:Q1"/>
    <mergeCell ref="A2:I2"/>
    <mergeCell ref="J2:Q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20220210</vt:lpstr>
      <vt:lpstr>20220211</vt:lpstr>
      <vt:lpstr>20220322</vt:lpstr>
      <vt:lpstr>Sheet1</vt:lpstr>
      <vt:lpstr>20220422</vt:lpstr>
      <vt:lpstr>2022年12月（蔡）</vt:lpstr>
      <vt:lpstr>补签合同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pc</cp:lastModifiedBy>
  <dcterms:created xsi:type="dcterms:W3CDTF">2022-02-08T02:27:00Z</dcterms:created>
  <dcterms:modified xsi:type="dcterms:W3CDTF">2023-03-24T01:52:53Z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FB05E291F29C469F8D046CF2A1939AF5</vt:lpwstr>
  </property>
  <property fmtid="{D5CDD505-2E9C-101B-9397-08002B2CF9AE}" pid="3" name="KSOProductBuildVer">
    <vt:lpwstr>2052-11.8.2.8721</vt:lpwstr>
  </property>
  <property fmtid="{D5CDD505-2E9C-101B-9397-08002B2CF9AE}" pid="4" name="commondata">
    <vt:lpwstr>eyJoZGlkIjoiY2ZhNGU3MjA0MDE5NmRhZTVjNGUxN2M4ZjBlNTUyNWMifQ==</vt:lpwstr>
  </property>
</Properties>
</file>